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555" activeTab="0"/>
  </bookViews>
  <sheets>
    <sheet name="評　　価" sheetId="1" r:id="rId1"/>
    <sheet name="グ　ラ　フ" sheetId="2" r:id="rId2"/>
    <sheet name="Sheet3" sheetId="3" r:id="rId3"/>
  </sheets>
  <definedNames>
    <definedName name="_xlnm.Print_Area" localSheetId="1">'グ　ラ　フ'!$A$1:$K$49</definedName>
    <definedName name="_xlnm.Print_Area" localSheetId="0">'評　　価'!$A$1:$E$455</definedName>
  </definedNames>
  <calcPr fullCalcOnLoad="1"/>
</workbook>
</file>

<file path=xl/sharedStrings.xml><?xml version="1.0" encoding="utf-8"?>
<sst xmlns="http://schemas.openxmlformats.org/spreadsheetml/2006/main" count="791" uniqueCount="469">
  <si>
    <t>管理職と学校図書館の運営について定期的に報告、連絡、相談等を行っている。</t>
  </si>
  <si>
    <t>管理職と学校図書館の運営について必要に応じて報告、連絡、相談等を行っている。</t>
  </si>
  <si>
    <t>管理職と学校図書館の運営について報告、連絡、相談等を行っていない。</t>
  </si>
  <si>
    <t>学校図書館に関する事項を定期的に教務主任・研究主任等と話し合っている。　　　</t>
  </si>
  <si>
    <t>学校図書館に関する事項を必要に応じて教務主任・研究主任等と話し合っている。　　　</t>
  </si>
  <si>
    <t>学校図書館に関する事項を教務主任・研究主任等と話し合うことがない。</t>
  </si>
  <si>
    <t>学校図書館に関する事項を定期的に他の分掌と話し合っている。　　　</t>
  </si>
  <si>
    <t>学校図書館に関する事項を必要に応じて他の分掌と話し合っている。　　　</t>
  </si>
  <si>
    <t>学校図書館・学習・読書等に関する有用な情報を教職員に月1回以上定期的に提供している。</t>
  </si>
  <si>
    <t>学校図書館・学習・読書等に関する有用な情報を教職員に必要に応じて提供している。</t>
  </si>
  <si>
    <t>学校図書館・学習・読書等に関する有用な情報を教職員に提供していない。</t>
  </si>
  <si>
    <t>学校図書館を学校の活動に支障のない範囲内で在籍児童生徒・保護者及び地域に開放している。</t>
  </si>
  <si>
    <t>学校図書館を学校の活動に支障のない範囲内で在籍児童生徒及び保護者に開放している。</t>
  </si>
  <si>
    <t>学校図書館を開放していない。</t>
  </si>
  <si>
    <t>催しや行事を内容、態様に応じて地域に広く公開している。　</t>
  </si>
  <si>
    <t>催しや行事を内容、態様に応じて学区等の限られた範囲に公開している。　</t>
  </si>
  <si>
    <t>催しや行事は公開していない。　</t>
  </si>
  <si>
    <t>家庭文庫や地域の読書推進団体等と連携をとって計画的に活動している。</t>
  </si>
  <si>
    <t>学校図書館を学習活動で利用すること。会議等の場所としての使用を含まない。</t>
  </si>
  <si>
    <t>言葉によって主題を検索するときに使用する語を五十音順等で配列した一覧表。</t>
  </si>
  <si>
    <t>「学校図書館施設基準」(全国学校図書館協議会)が定める各スペースの最低面積を超える広さ。</t>
  </si>
  <si>
    <t>気軽に読める図書、雑誌、新聞等をソファー、椅子などでくつろいで読めるコーナー。</t>
  </si>
  <si>
    <t>書架の各棚ごとに、配架されている図書の分類記号、主題名、著者名等を示す案内。</t>
  </si>
  <si>
    <t>館内の書架の位置を示す平面図。通常は館内の目立つ所に掲示する。　　</t>
  </si>
  <si>
    <t>割合</t>
  </si>
  <si>
    <t>1991年に全国学校図書館協議会創立40周年を記念して制定された憲章。学校図書館の経営・運営を行うときの最も基本となる拠り所とされている。　</t>
  </si>
  <si>
    <t>学校司書（学校図書館の職務を担当する教諭以外の職員）</t>
  </si>
  <si>
    <t>地域の学校等との連携</t>
  </si>
  <si>
    <t>遮光（カーテン、ブラインドによる）</t>
  </si>
  <si>
    <t>全国学校図書館協議会(全国ＳＬＡ)又は県学校図書館協議会(県ＳＬＡ)主催の研究・研修会への参加</t>
  </si>
  <si>
    <t>学校図書館法</t>
  </si>
  <si>
    <t>空調・冷暖房</t>
  </si>
  <si>
    <t>教育委員会主催の研究・研修会への参加（参加は希望制の場合）</t>
  </si>
  <si>
    <t>学校図書館規則類(館則・利用規程・貸出規程等)</t>
  </si>
  <si>
    <t>学校図書館の評価</t>
  </si>
  <si>
    <t>評点</t>
  </si>
  <si>
    <t>担当者</t>
  </si>
  <si>
    <t>メディア</t>
  </si>
  <si>
    <t>施設環境</t>
  </si>
  <si>
    <t>サービス</t>
  </si>
  <si>
    <t>指導支援</t>
  </si>
  <si>
    <t>協力体制</t>
  </si>
  <si>
    <t>地域連携</t>
  </si>
  <si>
    <t>ﾎﾞﾗﾝﾃｨｱ</t>
  </si>
  <si>
    <t>連携協力</t>
  </si>
  <si>
    <t>委員会</t>
  </si>
  <si>
    <t>項　　目</t>
  </si>
  <si>
    <t>小　計</t>
  </si>
  <si>
    <t>番　号</t>
  </si>
  <si>
    <t>来年度の改善点</t>
  </si>
  <si>
    <t>平成○年度　学校図書館評価</t>
  </si>
  <si>
    <t>理　念</t>
  </si>
  <si>
    <t>経　営</t>
  </si>
  <si>
    <t>運　営</t>
  </si>
  <si>
    <t>研　修</t>
  </si>
  <si>
    <t>　総　計</t>
  </si>
  <si>
    <t>活  動</t>
  </si>
  <si>
    <t>評  価　　</t>
  </si>
  <si>
    <t>学校図書館評価基準</t>
  </si>
  <si>
    <r>
      <t>読書推進活動</t>
    </r>
    <r>
      <rPr>
        <sz val="12"/>
        <rFont val="ＭＳ Ｐゴシック"/>
        <family val="3"/>
      </rPr>
      <t>　　　</t>
    </r>
  </si>
  <si>
    <t>司書教諭、学校司書が教員と協働して行う授業（司書教諭、学校司書が配置されている場合）</t>
  </si>
  <si>
    <t>情報交換・連絡(公共図書館、郷土資料館、博物館、美術館等)</t>
  </si>
  <si>
    <t>２．経　営　　　　　　　　　　　</t>
  </si>
  <si>
    <t>３．学校図書館担当者</t>
  </si>
  <si>
    <t>４．学校図書館メディア　　　　</t>
  </si>
  <si>
    <t>５．施設と環境</t>
  </si>
  <si>
    <t>公共図書館との連携</t>
  </si>
  <si>
    <t>メディアの廃棄基準</t>
  </si>
  <si>
    <t>ユネスコ学校図書館宣言の理念を担当者が理解し、経営や運営に反映させている。</t>
  </si>
  <si>
    <t>1999年に第30回ユネスコ総会にて成立した「ユネスコ・国際図書館連盟共同学校図書館宣言｣。学校図書館の使命、財政・法令・ネットワーク、学校図書館の目標、職員、運営と管理等を内容とする。</t>
  </si>
  <si>
    <t>利用・貸出しのいずれの統計調査も行っていない。</t>
  </si>
  <si>
    <t>係教諭(図書館部に所属する司書教諭以外の教諭)</t>
  </si>
  <si>
    <t>学校図書館以外の事務・業務を兼任している。</t>
  </si>
  <si>
    <r>
      <t>MARC(機械可読目録)に付与されている件名に、全国学校図書館協議会「小学校件名標目表｣、「中学・高校件名標目表｣、日本図書館協会「基本件名標目表」のいずれかの件名標目表</t>
    </r>
    <r>
      <rPr>
        <vertAlign val="superscript"/>
        <sz val="11"/>
        <rFont val="ＭＳ 明朝"/>
        <family val="1"/>
      </rPr>
      <t>※２</t>
    </r>
    <r>
      <rPr>
        <sz val="11"/>
        <rFont val="ＭＳ 明朝"/>
        <family val="1"/>
      </rPr>
      <t>に基づいて件名を追加付与(データ入力)している。</t>
    </r>
  </si>
  <si>
    <t>閲覧スペースの他に、同時に２学級以上が利用できる学習スペースがある。　　　　　　　　　</t>
  </si>
  <si>
    <t>閲覧スペースの他に、１学級が利用できる学習スペースがある。　　　　　　　</t>
  </si>
  <si>
    <r>
      <t>十分な広さのブラウジングコーナーがある。</t>
    </r>
    <r>
      <rPr>
        <vertAlign val="superscript"/>
        <sz val="11"/>
        <rFont val="ＭＳ 明朝"/>
        <family val="1"/>
      </rPr>
      <t>※２</t>
    </r>
    <r>
      <rPr>
        <sz val="11"/>
        <rFont val="ＭＳ 明朝"/>
        <family val="1"/>
      </rPr>
      <t>　　　　　　　　　　　</t>
    </r>
  </si>
  <si>
    <t>学校図書館に関する事項を他の分掌と話し合うことがない。</t>
  </si>
  <si>
    <t>日常の当番活動の指導を行っている。</t>
  </si>
  <si>
    <t>全国ＳＬＡ又は県ＳＬＡ主催の研究・研修会に参加していない。</t>
  </si>
  <si>
    <t>合　　計　</t>
  </si>
  <si>
    <t>メディアの点検(蔵書点検)</t>
  </si>
  <si>
    <t>メディアの除籍・廃棄　</t>
  </si>
  <si>
    <t>閲覧スペースと学習スペース</t>
  </si>
  <si>
    <t>展示スペース　</t>
  </si>
  <si>
    <t>スタッフスペース(図書館準備室)</t>
  </si>
  <si>
    <t>コンピュータ</t>
  </si>
  <si>
    <t>プライバシー保護　　</t>
  </si>
  <si>
    <t>活動組織</t>
  </si>
  <si>
    <t>ボランティアと学校との話し合い（ボランティアを受け入れている場合）</t>
  </si>
  <si>
    <t>ボランティアの活動（ボランティアを受け入れている場合)</t>
  </si>
  <si>
    <t>公共図書館の利用(公民館図書室等を含む)</t>
  </si>
  <si>
    <t>地域の公共施設との連携（郷土資料館、博物館、美術館等）</t>
  </si>
  <si>
    <t>学校図書館担当者　　　</t>
  </si>
  <si>
    <t>10．地域との連携　　</t>
  </si>
  <si>
    <t>表簿・書類等の管理・保管</t>
  </si>
  <si>
    <t>学校図書館メディア収集計画</t>
  </si>
  <si>
    <t>机・椅子</t>
  </si>
  <si>
    <t>館内案内表示</t>
  </si>
  <si>
    <t>学校図書館の記録</t>
  </si>
  <si>
    <t>学校図書館の運営方針</t>
  </si>
  <si>
    <t>児童生徒へのオリエンテーションの開催</t>
  </si>
  <si>
    <t>インターネットの利用</t>
  </si>
  <si>
    <t>年間読書指導計画</t>
  </si>
  <si>
    <t>総合的な学習の時間における学校図書館活用</t>
  </si>
  <si>
    <t>著作権・情報倫理の指導</t>
  </si>
  <si>
    <t>書架</t>
  </si>
  <si>
    <t>年間学習指導計画</t>
  </si>
  <si>
    <t>年間情報活用指導計画</t>
  </si>
  <si>
    <t>公共図書館の団体貸出</t>
  </si>
  <si>
    <t>公共図書館のサービス①</t>
  </si>
  <si>
    <t>公共図書館のサービス②</t>
  </si>
  <si>
    <t>図書館行事の開催</t>
  </si>
  <si>
    <t>７．サービス　　　　　　　　　　　　　　　　　　</t>
  </si>
  <si>
    <t>レファレンスサービス</t>
  </si>
  <si>
    <t>メディアの選定基準</t>
  </si>
  <si>
    <t>メディアの選定回数</t>
  </si>
  <si>
    <t>メディアの組織化</t>
  </si>
  <si>
    <t>校舎内での位置　　　　　　　　　　　　　　　　　　　　　　　　　　　　　　　　　　　　　　　　　　　　　　　　　　　　　　　　　</t>
  </si>
  <si>
    <t>メディアの選定方法</t>
  </si>
  <si>
    <r>
      <t>利用</t>
    </r>
    <r>
      <rPr>
        <vertAlign val="superscript"/>
        <sz val="11"/>
        <rFont val="ＭＳ 明朝"/>
        <family val="1"/>
      </rPr>
      <t>※１</t>
    </r>
    <r>
      <rPr>
        <sz val="11"/>
        <rFont val="ＭＳ 明朝"/>
        <family val="1"/>
      </rPr>
      <t>・貸出しの統計調査を定期的に行っている。</t>
    </r>
  </si>
  <si>
    <r>
      <t>ユネスコ学校図書館宣言</t>
    </r>
    <r>
      <rPr>
        <b/>
        <vertAlign val="superscript"/>
        <sz val="12"/>
        <rFont val="ＭＳ ゴシック"/>
        <family val="3"/>
      </rPr>
      <t>※１</t>
    </r>
  </si>
  <si>
    <r>
      <t>学校図書館憲章</t>
    </r>
    <r>
      <rPr>
        <b/>
        <vertAlign val="superscript"/>
        <sz val="12"/>
        <rFont val="ＭＳ Ｐゴシック"/>
        <family val="3"/>
      </rPr>
      <t>※２</t>
    </r>
  </si>
  <si>
    <r>
      <t>・学校司書が兼任</t>
    </r>
    <r>
      <rPr>
        <vertAlign val="superscript"/>
        <sz val="11"/>
        <rFont val="ＭＳ 明朝"/>
        <family val="1"/>
      </rPr>
      <t>※１</t>
    </r>
    <r>
      <rPr>
        <sz val="11"/>
        <rFont val="ＭＳ 明朝"/>
        <family val="1"/>
      </rPr>
      <t>又は複数校兼務で配置され、学校図書館を運営している。
・学校司書が専任又は兼任で配置され、開館時間内の限られた時間で運営している。</t>
    </r>
  </si>
  <si>
    <r>
      <t>・MARC(機械可読目録)を購入し、自館のローカルデータを入力して、日本目録規則</t>
    </r>
    <r>
      <rPr>
        <vertAlign val="superscript"/>
        <sz val="11"/>
        <rFont val="ＭＳ 明朝"/>
        <family val="1"/>
      </rPr>
      <t>※１</t>
    </r>
    <r>
      <rPr>
        <sz val="11"/>
        <rFont val="ＭＳ 明朝"/>
        <family val="1"/>
      </rPr>
      <t>によって目録を作成している。
・カード目録を日本目録規則によって作成している。</t>
    </r>
  </si>
  <si>
    <r>
      <t>ブラウジングコーナー</t>
    </r>
    <r>
      <rPr>
        <b/>
        <vertAlign val="superscript"/>
        <sz val="12"/>
        <rFont val="ＭＳ Ｐゴシック"/>
        <family val="3"/>
      </rPr>
      <t>※１</t>
    </r>
  </si>
  <si>
    <r>
      <t>事務機器、通信施設、給湯設備等が整い、作業スペース、収納スペースを備えた十分な広さの事務・管理用のスタッフ用スペースがある。</t>
    </r>
    <r>
      <rPr>
        <vertAlign val="superscript"/>
        <sz val="11"/>
        <rFont val="ＭＳ 明朝"/>
        <family val="1"/>
      </rPr>
      <t>※２</t>
    </r>
    <r>
      <rPr>
        <sz val="11"/>
        <rFont val="ＭＳ 明朝"/>
        <family val="1"/>
      </rPr>
      <t>　　　　　　　　　　　　　　　　　　　　</t>
    </r>
  </si>
  <si>
    <r>
      <t>館内に、十分な広さの書庫や保存・収納スペースがある。</t>
    </r>
    <r>
      <rPr>
        <vertAlign val="superscript"/>
        <sz val="11"/>
        <rFont val="ＭＳ 明朝"/>
        <family val="1"/>
      </rPr>
      <t>※２</t>
    </r>
  </si>
  <si>
    <r>
      <t>作品を展示したりするのに十分な広さのスペースがある。</t>
    </r>
    <r>
      <rPr>
        <vertAlign val="superscript"/>
        <sz val="11"/>
        <rFont val="ＭＳ 明朝"/>
        <family val="1"/>
      </rPr>
      <t>※２</t>
    </r>
    <r>
      <rPr>
        <sz val="11"/>
        <rFont val="ＭＳ 明朝"/>
        <family val="1"/>
      </rPr>
      <t>　　</t>
    </r>
  </si>
  <si>
    <r>
      <t>各書架に書架見出し板</t>
    </r>
    <r>
      <rPr>
        <vertAlign val="superscript"/>
        <sz val="11"/>
        <rFont val="ＭＳ 明朝"/>
        <family val="1"/>
      </rPr>
      <t>※３</t>
    </r>
    <r>
      <rPr>
        <sz val="11"/>
        <rFont val="ＭＳ 明朝"/>
        <family val="1"/>
      </rPr>
      <t>と棚見出し</t>
    </r>
    <r>
      <rPr>
        <vertAlign val="superscript"/>
        <sz val="11"/>
        <rFont val="ＭＳ 明朝"/>
        <family val="1"/>
      </rPr>
      <t>※４</t>
    </r>
    <r>
      <rPr>
        <sz val="11"/>
        <rFont val="ＭＳ 明朝"/>
        <family val="1"/>
      </rPr>
      <t>を掲示し、館内の目だつ場所に書架配置図</t>
    </r>
    <r>
      <rPr>
        <vertAlign val="superscript"/>
        <sz val="11"/>
        <rFont val="ＭＳ 明朝"/>
        <family val="1"/>
      </rPr>
      <t>※５</t>
    </r>
    <r>
      <rPr>
        <sz val="11"/>
        <rFont val="ＭＳ 明朝"/>
        <family val="1"/>
      </rPr>
      <t>、分類体系表を掲示している。</t>
    </r>
  </si>
  <si>
    <t>年に２回以上、定期的に点検している。</t>
  </si>
  <si>
    <t>年に１回、点検をしている。</t>
  </si>
  <si>
    <t>点検をしていない。</t>
  </si>
  <si>
    <t>②</t>
  </si>
  <si>
    <t>③</t>
  </si>
  <si>
    <t>①</t>
  </si>
  <si>
    <t>①</t>
  </si>
  <si>
    <t>②</t>
  </si>
  <si>
    <t>③</t>
  </si>
  <si>
    <t>①</t>
  </si>
  <si>
    <t>②</t>
  </si>
  <si>
    <t>③</t>
  </si>
  <si>
    <t>日本図書館協会によって制定された日本の標準目録規則。図書やそれ以外のメディアの目録を作成する方法等を定めている。</t>
  </si>
  <si>
    <t>※1</t>
  </si>
  <si>
    <t>※2</t>
  </si>
  <si>
    <t>※3</t>
  </si>
  <si>
    <t>※4</t>
  </si>
  <si>
    <t>※5</t>
  </si>
  <si>
    <t>各書架ごとに、どのような図書が配架されているかを分類記号及び主題名で示す案内板。通常は、側板に貼るか書架の上に置く。</t>
  </si>
  <si>
    <t>家庭文庫や地域の読書推進団体等と必要に応じて連携をとって活動している。</t>
  </si>
  <si>
    <t>家庭文庫や地域の読書推進団体等と連携していない。</t>
  </si>
  <si>
    <t>相互に共通理解した活動内容等を明文化し、ボランティアを募集し受け入れている。</t>
  </si>
  <si>
    <t>ボランティアを受け入れている。</t>
  </si>
  <si>
    <t>ボランティアを受け入れていない。</t>
  </si>
  <si>
    <t>管理職・学校図書館担当者とボランティアが活動について定期的に話し合っている。</t>
  </si>
  <si>
    <t>管理職・学校図書館担当者又はどちらか一方とボランティアが活動について必要に応じて話し合っている。</t>
  </si>
  <si>
    <t>管理職・学校図書館担当者又はどちらか一方とボランティアが活動について話し合うことがない。</t>
  </si>
  <si>
    <t>活動は学校図書館担当者とボランティアとの緊密な連携・協力のもとに計画的に行われている。</t>
  </si>
  <si>
    <t>活動は学校の要望に応じて行われている。</t>
  </si>
  <si>
    <t>活動はボランティアの要望によって行われている。</t>
  </si>
  <si>
    <t>公共図書館の役割、利用法を指導し、児童生徒の利用者登録や活用を推進している。</t>
  </si>
  <si>
    <t>公共図書館の活用を推進している。</t>
  </si>
  <si>
    <t>公共図書館の活用を推進していない。</t>
  </si>
  <si>
    <t>公共図書館と連携した指導、活動を毎年計画的に行っている。</t>
  </si>
  <si>
    <t>公共図書館と連携した指導、活動を必要に応じて行っている。</t>
  </si>
  <si>
    <t>公共図書館と連携した指導、活動を行っていない。</t>
  </si>
  <si>
    <t>学校図書館が団体貸出を受けている。</t>
  </si>
  <si>
    <t>一部の学年・学級や教科が団体貸出を受けている。</t>
  </si>
  <si>
    <t>団体貸出を受けていない。</t>
  </si>
  <si>
    <t>お話会等の催し物、行事に参加するように在校生へ積極的に呼びかけている。</t>
  </si>
  <si>
    <t>ブックトーク・読み聞かせ等を計画的に依頼している。</t>
  </si>
  <si>
    <t>ブックトーク・読み聞かせ等を必要に応じて依頼している。</t>
  </si>
  <si>
    <t>ブックトーク・読み聞かせ等を依頼していない。</t>
  </si>
  <si>
    <t>お話会等の催し物、行事のお知らせ等を配布又は掲示している。</t>
  </si>
  <si>
    <t>お話会等の催し物、行事のお知らせ等をしていない。</t>
  </si>
  <si>
    <t>地域の公共施設と連携した学校図書館の活動を毎年計画的に行っている。</t>
  </si>
  <si>
    <t>地域の公共施設と連携した学校図書館の活動を必要に応じて行っている。</t>
  </si>
  <si>
    <t>地域の公共施設と連携した学校図書館の活動を行っていない。</t>
  </si>
  <si>
    <t>利用や情報収集のために情報交換会(連絡会)を計画的に開いている。</t>
  </si>
  <si>
    <t>利用や情報収集のために情報交換又は情報収集を行っている。</t>
  </si>
  <si>
    <t>情報交換等を行っていない。</t>
  </si>
  <si>
    <t>地域内の学校図書館、公共図書館、博物館、美術館等の資料検索ができ、それらの貸借のための物流システムが整っている。</t>
  </si>
  <si>
    <t>地域内の学校図書館、公共図書館、博物館、美術館等の資料検索ができる。</t>
  </si>
  <si>
    <t>地域内の学校図書館、公共図書館、博物館、美術館等の資料検索ができない。</t>
  </si>
  <si>
    <t>県ＳＬＡから学校図書館に関する情報を常時収集し、各学校図書館の現状と課題についての情報交換、意見交換を行って学校図書館の経営・運営に生かしている。</t>
  </si>
  <si>
    <t>県ＳＬＡから学校図書館に関する情報を定期的に得ている。</t>
  </si>
  <si>
    <t>・県ＳＬＡから学校図書館に関する情報を得ていない。
・県ＳＬＡの組織、活動等を知らない。</t>
  </si>
  <si>
    <t>特別活動(児童生徒会活動)に、学校図書館に関する活動を行う委員会として位置づけている。</t>
  </si>
  <si>
    <t>特別活動(児童生徒会活動)に、学校図書館とその他の活動を行う委員会として位置づけている。</t>
  </si>
  <si>
    <t>児童生徒図書(館)委員会がなく、他の委員会が学校図書館の活動を行っている。</t>
  </si>
  <si>
    <t>指導計画を図書館部で作成し、全教職員に周知し理解を深めている。</t>
  </si>
  <si>
    <t>指導計画を図書館部で作成している。</t>
  </si>
  <si>
    <t>指導計画は作成しておらず、委員会指導担当者の裁量で指導している。　　　　　　　　</t>
  </si>
  <si>
    <t>広報活動、読書活動、各種行事等で委員の創意工夫を引き出し、資質を高めるように指導している。　　　　　　　　</t>
  </si>
  <si>
    <t>活動について特別な指導は行っていない。　　　　　　　　　</t>
  </si>
  <si>
    <t>昨年度の評価・反省のもとに、計画的効果的な活動ができるように年間活動計画を作成している。　　　　　</t>
  </si>
  <si>
    <t>昨年度の計画に準じて年間活動計画を作成している。　　　　　　　　</t>
  </si>
  <si>
    <t>年間活動計画を作成していない。　　　　　　　　　　　　　　　　　　</t>
  </si>
  <si>
    <t>活動ごとに役割を分担し、各分担組織が連携・協力している。　　　　　　　　　</t>
  </si>
  <si>
    <t>活動ごとに役割を分担している。</t>
  </si>
  <si>
    <t>日々の当番活動(貸出・返却・日誌・統計等)の役割を決めている。　　　　　　　　　　　　　　　　　　　　　　</t>
  </si>
  <si>
    <t>委員会担当者の指導のもと、各部が委員会規約、計画に基づき主体的に活動している。　　　　　　　　</t>
  </si>
  <si>
    <t>役割分担をもとに活動している。　　　　　　　</t>
  </si>
  <si>
    <t>日々の当番活動(貸出・返却・日誌・統計等)を行っている。　　　　　　　　　　　　　　　　　　　　　</t>
  </si>
  <si>
    <t>委員会担当者の評価と各児童生徒委員の自己評価により評価している。　　　</t>
  </si>
  <si>
    <t>委員会担当者が評価している。</t>
  </si>
  <si>
    <t>評価はしていない。　　　　　　　　</t>
  </si>
  <si>
    <t>教育委員会主催の研究・研修会に可能な限り参加している。</t>
  </si>
  <si>
    <t>教育委員会主催の研究・研修会に、必要に応じて参加している。</t>
  </si>
  <si>
    <t>教育委員会主催の研究・研修会に参加していない。　　　</t>
  </si>
  <si>
    <t>全国ＳＬＡ又は県ＳＬＡ主催の研究・研修会に可能な限り参加している。</t>
  </si>
  <si>
    <t>全国ＳＬＡ又は県ＳＬＡ主催の研究・研修会に必要に応じて参加している。</t>
  </si>
  <si>
    <t>学校図書館関連団体主催の研究・研修会に可能な限り参加している。</t>
  </si>
  <si>
    <t>学校図書館関連団体主催の研究・研修会に必要に応じて参加している。</t>
  </si>
  <si>
    <t>学校図書館関連団体主催の研究・研修会に参加していない。　　　</t>
  </si>
  <si>
    <t>学校図書館に関する校内研修を年１回以上、定期的に実施している。</t>
  </si>
  <si>
    <t>学校図書館に関する校内研修を必要に応じて実施している。</t>
  </si>
  <si>
    <t>学校図書館に関する校内研修を実施していない。　　　</t>
  </si>
  <si>
    <t>・発令された司書教諭が兼任で配置され、学校図書館の担当時間が確保されずに運営している。
・発令された司書教諭がいない。
・発令された司書教諭が学校図書館を担当していない。　</t>
  </si>
  <si>
    <t>教務主任・研究主任等との連携・協力</t>
  </si>
  <si>
    <t>他の分掌組織との連携・協力</t>
  </si>
  <si>
    <t>情報の提供</t>
  </si>
  <si>
    <t>地域開放</t>
  </si>
  <si>
    <t>保存・収納スペース　</t>
  </si>
  <si>
    <t>映像機器</t>
  </si>
  <si>
    <t>通信機器</t>
  </si>
  <si>
    <t>９．協力体制・コミュニケーション　　　　　</t>
  </si>
  <si>
    <t>11．学校図書館ボランティア　</t>
  </si>
  <si>
    <t>学校図書館ボランティアの受け入れ</t>
  </si>
  <si>
    <t>１．学校図書館の基本理念</t>
  </si>
  <si>
    <t>配点</t>
  </si>
  <si>
    <t>メディアの収集方針（収集規程）</t>
  </si>
  <si>
    <t>図書の分類</t>
  </si>
  <si>
    <t>メディアの目録</t>
  </si>
  <si>
    <t>件名の付与</t>
  </si>
  <si>
    <t>資料の準備、提供</t>
  </si>
  <si>
    <t>書架の安全</t>
  </si>
  <si>
    <t>学校図書館の経営方針・重点目標等</t>
  </si>
  <si>
    <t>学校図書館の統計調査</t>
  </si>
  <si>
    <t>学校図書館経営(運営)委員会</t>
  </si>
  <si>
    <t>図書館部会(局、課等)</t>
  </si>
  <si>
    <t>学校図書館を利用する読書指導</t>
  </si>
  <si>
    <t>校内LAN　　　　　　　　　　　　　　　　　　　　　　　　　　　　　　　　　　　　　　　　　　　　　　　　　</t>
  </si>
  <si>
    <t>小計</t>
  </si>
  <si>
    <t>点</t>
  </si>
  <si>
    <t>学校図書館関連団体主催の研究・研修会への参加</t>
  </si>
  <si>
    <t>13．児童生徒図書（館）委員会 　　　　　　　</t>
  </si>
  <si>
    <t>６．運　　営　　　</t>
  </si>
  <si>
    <t>学校図書館年間運営計画の作成</t>
  </si>
  <si>
    <t>リンク集の作成</t>
  </si>
  <si>
    <t>予約・リクエストサービス</t>
  </si>
  <si>
    <t>情報資源共有化</t>
  </si>
  <si>
    <t>位置づけ</t>
  </si>
  <si>
    <t>指導計画</t>
  </si>
  <si>
    <t>12．他団体・機関との連携・協力　　　　　</t>
  </si>
  <si>
    <t>年間活動計画</t>
  </si>
  <si>
    <t>情報機器</t>
  </si>
  <si>
    <t>指導内容</t>
  </si>
  <si>
    <t>14．研　　修　　　　</t>
  </si>
  <si>
    <t>校内の研修</t>
  </si>
  <si>
    <t>学校図書館専用の施設　　　　　　　　　　　　　　　　　　　　　　　　</t>
  </si>
  <si>
    <t>開館時間</t>
  </si>
  <si>
    <t>貸出・返却</t>
  </si>
  <si>
    <t>司書教諭（司書教諭として発令された教諭）</t>
  </si>
  <si>
    <t>各教科・領域等における学校図書館利用</t>
  </si>
  <si>
    <t xml:space="preserve">８．教育指導・援助  </t>
  </si>
  <si>
    <t>職員会議での学校図書館についての検討</t>
  </si>
  <si>
    <t>教材研究・教材作成スペース</t>
  </si>
  <si>
    <t>管理職との報告、連絡、相談等</t>
  </si>
  <si>
    <t>メディアの種類</t>
  </si>
  <si>
    <t>学校図書館行事の公開</t>
  </si>
  <si>
    <t>県学校図書館協議会(県SLA)との連携　</t>
  </si>
  <si>
    <t>家庭文庫、読書推進団体等との連携</t>
  </si>
  <si>
    <t>評　　価　　項　  目</t>
  </si>
  <si>
    <t>①</t>
  </si>
  <si>
    <t>②</t>
  </si>
  <si>
    <t>③</t>
  </si>
  <si>
    <t>ユネスコ学校図書館宣言の理念を全教職員が理解し、担当者は経営や運営に反映させている。</t>
  </si>
  <si>
    <t>ユネスコ学校図書館宣言を担当者が知らない。　</t>
  </si>
  <si>
    <t>学校図書館法を全教職員が理解し、担当者は経営や運営に反映させている。</t>
  </si>
  <si>
    <t>学校図書館法を担当者が理解し、経営や運営に反映させている。</t>
  </si>
  <si>
    <t>学校図書館法を担当者が知らない。</t>
  </si>
  <si>
    <t>学校図書館憲章の理念を全教職員が理解し、担当者は経営や運営に反映させている。</t>
  </si>
  <si>
    <t>学校図書館憲章の理念を担当者が理解し、経営や運営に反映させている。</t>
  </si>
  <si>
    <t>学校図書館憲章を担当者が知らない。　</t>
  </si>
  <si>
    <t>学校図書館経営方針・重点目標等を明文化して全教職員に周知し、地域住民に提示している。</t>
  </si>
  <si>
    <t>学校図書館経営方針を明文化し、全教職員に周知している。　</t>
  </si>
  <si>
    <t>学校図書館経営方針を定めていない。</t>
  </si>
  <si>
    <t>学校図書館規則類を明文化し、全教職員及び児童生徒に周知している。</t>
  </si>
  <si>
    <t>学校図書館規則類を明文化している。</t>
  </si>
  <si>
    <t>学校図書館規則類を明文化していない。</t>
  </si>
  <si>
    <t>学校図書館経営(運営)委員会が学校図書館に関する重要事項を検討し決定している。</t>
  </si>
  <si>
    <t>学校図書館担当部署が学校図書館経営(運営)委員会の役割も担っている。</t>
  </si>
  <si>
    <t>学校図書館経営(運営)委員会に相当する組織はない。</t>
  </si>
  <si>
    <t>学校図書館メディア収集計画を策定し、全教職員に周知している。</t>
  </si>
  <si>
    <t>学校図書館メディア収集計画を作成している。</t>
  </si>
  <si>
    <t>学校図書館メディア収集計画は作成していない。</t>
  </si>
  <si>
    <t>利用又は貸出しの統計調査を行っている。</t>
  </si>
  <si>
    <t>学校図書館の経営や運営の１年間の実態を記録してまとめ、保存している。</t>
  </si>
  <si>
    <t>学校図書館の経営や運営の記録を随時とっている。</t>
  </si>
  <si>
    <t>学校図書館の経営や運営の記録はとっていない。</t>
  </si>
  <si>
    <t>評価基準に則り、学校図書館部、教職員、児童生徒で年度末に評価を行っている。</t>
  </si>
  <si>
    <t>学校図書館の評価を担当者が年度末に行っている。</t>
  </si>
  <si>
    <t>学校図書館の評価は行っていない。</t>
  </si>
  <si>
    <t>司書教諭と学校司書が学校図書館を担当している。</t>
  </si>
  <si>
    <t>司書教諭、学校司書のいずれかが学校図書館を担当している。</t>
  </si>
  <si>
    <t>・司書教諭、学校司書のどちらもいないで、図書館主任が担当している。
・司書教諭はいるが、学校図書館を担当していない。</t>
  </si>
  <si>
    <t>発令された司書教諭が専任で配置され、学校図書館を運営している。</t>
  </si>
  <si>
    <t>発令された司書教諭が兼任で配置され、学校図書館の担当時間が確保されて運営している。</t>
  </si>
  <si>
    <t>学校司書が専任で配置され、学校図書館に常駐して運営している。</t>
  </si>
  <si>
    <t>学校司書は配置されていない。</t>
  </si>
  <si>
    <t>複数の係教諭が学年・教科のバランスを考慮して配置され、学校図書館の運営に関わっている。</t>
  </si>
  <si>
    <t>複数の係教諭が配置され、学校図書館の運営に関わっている。</t>
  </si>
  <si>
    <t>１人の係教諭が配置され、学校図書館の運営に関わっている。</t>
  </si>
  <si>
    <t>図書資料以外に、新聞、雑誌、視聴覚資料、電子資料、情報ファイル(ファイル資料)、実物等の６種類以上のメディアを所蔵する。</t>
  </si>
  <si>
    <t>図書資料以外に、３種類以上のメディアを所蔵する。</t>
  </si>
  <si>
    <t>・図書資料以外に、２種類以下のメディアを所蔵する。
・図書資料のみ所蔵する。　</t>
  </si>
  <si>
    <t>メディアの収集方針を明文化して、教職員・児童生徒及び保護者・地域に周知している。</t>
  </si>
  <si>
    <t>明文化した収集方針はなく、収集方針を教職員で話し合うことはない。　　　</t>
  </si>
  <si>
    <t>・メディアの収集方針を明文化して、教職員に周知している。
・必要に応じてメディアの収集方針を教職員で話し合っている。　　　</t>
  </si>
  <si>
    <t>校内で協議して定めた選定基準を明文化している。</t>
  </si>
  <si>
    <t>他の学校、組織、団体・機関等が定めた選定基準を準用している。</t>
  </si>
  <si>
    <t>選定基準はない。</t>
  </si>
  <si>
    <t>校内で協議して定めた廃棄基準を明文化している。</t>
  </si>
  <si>
    <t>他の学校、組織、団体・機関等が定めた廃棄基準を準用している。</t>
  </si>
  <si>
    <t>廃棄基準はない。</t>
  </si>
  <si>
    <t>教職員・児童生徒の要望を考慮し、選定委員会で資料(選定図書目録など)によって検討し、明文化された選定基準に則って選定している。</t>
  </si>
  <si>
    <t>選定委員会で選定している。</t>
  </si>
  <si>
    <t>図書館担当者が選定している。</t>
  </si>
  <si>
    <t>月に１回以上、選定している。</t>
  </si>
  <si>
    <t>年に２、３回、選定している。</t>
  </si>
  <si>
    <t>年に１回程度、選定している。</t>
  </si>
  <si>
    <t>分類・目録・件名・装備に関する自館の整理規程によって組織化している。</t>
  </si>
  <si>
    <t>納入業者、整理業者が自社の整理規程等によって組織化している。</t>
  </si>
  <si>
    <t>整理規程はなく、前例に従って組織化している。</t>
  </si>
  <si>
    <t>日本十進分類法(ＮＤＣ)の要目表(３桁)又は細目表(４桁以上)によって分類している。</t>
  </si>
  <si>
    <t>日本十進分類法類目表(１桁)又は綱目表(２桁)によって分類している。</t>
  </si>
  <si>
    <t>・日本十進分類法以外の分類法によって分類している。　
・分類法によって分類していない。
・購入順、全集(セット)ごと又は出版社名ごとに配架している。</t>
  </si>
  <si>
    <t>MARCを購入し、そのままダウンロードして目録を作成している。</t>
  </si>
  <si>
    <t>目録を作成していない。</t>
  </si>
  <si>
    <t>MARCに付与されている件名をそのまま利用している。</t>
  </si>
  <si>
    <t>件名は付与していない。</t>
  </si>
  <si>
    <t>年２回以上、定期的に除籍・廃棄している。</t>
  </si>
  <si>
    <t>年に１回、除籍・廃棄している。</t>
  </si>
  <si>
    <t>・数年に１回、除籍・廃棄している。
・除籍・廃棄していない。</t>
  </si>
  <si>
    <t>学校図書館の閲覧室等が校内の１か所に集中して位置している。　　　　</t>
  </si>
  <si>
    <t>・学校図書館の閲覧室等が複数あり、それぞれが離れた場所に位置している。　　　　　　　　　　　　　　　　
・学校図書館の閲覧室等の他にも、校内の図書コーナー等にも分散配架している。</t>
  </si>
  <si>
    <t>・閲覧室等はなく、学年、教科、テーマ等に応じた図書等を置くコーナーに分散配置している。
・学校図書館専用の部屋はなく、他の用途の部屋、施設と兼用である。</t>
  </si>
  <si>
    <t>児童生徒、教職員が利用しやすい動線上の位置にある。　　　　　</t>
  </si>
  <si>
    <t>児童生徒、教職員の動線から離れた位置にある。　　　　　　</t>
  </si>
  <si>
    <t>児童生徒、教職員の動線から離れた利用しにくい位置にある。　　　　　　</t>
  </si>
  <si>
    <t>閲覧スペースは学習スペースを兼ね、１学級が利用できるスペースがある。</t>
  </si>
  <si>
    <t>ブラウジングコーナーがある。　　　　　　　　　　　　　　　</t>
  </si>
  <si>
    <t>ブラウジングコーナーがない。　　　　　　　　　　　　　　　　　　　　　　　　</t>
  </si>
  <si>
    <t>閲覧室の一角に、事務機器、作業スペース、収納スペースを備えた事務・管理用のコーナーがある。　　　　　　　　　　　　</t>
  </si>
  <si>
    <t>閲覧室に事務・管理用のスペースがなく、カウンターや閲覧机の一部で作業をしている。　　　　　　　　　　　　　　　　　　　　　　　</t>
  </si>
  <si>
    <t>教材用資料、教材作成機器類、作業スペース等を備えた教材研究のための部屋がある。　　　　　　　　　　　　</t>
  </si>
  <si>
    <t>閲覧室の一角に、教材研究・教材作成のためのスペースがある。　　　　　　　　　　　　　　　　　　　　　　　</t>
  </si>
  <si>
    <t>閲覧室に教材研究・教材作成のためのスペースがない。　　　　　　　　　　　　　　　　　　　　　　　</t>
  </si>
  <si>
    <t>学校図書館に隣接又は近くに書庫や保存・収納スペースがある。</t>
  </si>
  <si>
    <t>書庫や保存・収納スペースがない。　　　　　</t>
  </si>
  <si>
    <t>展示スペースがある。　　　　　　　　　　　　　　</t>
  </si>
  <si>
    <t>展示スペースがない。</t>
  </si>
  <si>
    <t>館内又は隣接する部屋に、学習に利用するコンピュータを１学級人数分以上が配置してある。　　</t>
  </si>
  <si>
    <t>館内に、検索・資料管理用以外に学習用のコンピュータが複数台配置してある。　　</t>
  </si>
  <si>
    <t>・館内に、学習・検索・資料管理兼用の１台のコンピュータが配置してある。
・館内に、コンピュータがない。</t>
  </si>
  <si>
    <t>館内の任意の場所でLANが利用できる。　　　　　　　　　　　　　　　　　　　　　　　</t>
  </si>
  <si>
    <t>館内の特定の場所でLANが利用できる。</t>
  </si>
  <si>
    <t>館内でLANは利用できない。　　　　　　</t>
  </si>
  <si>
    <t>館内にプロジェクタ、資料提示装置等の映像機器を常備し、いつでも利用できる。　　　　　　　　</t>
  </si>
  <si>
    <t>学校図書館に隣接して視聴覚室やコンピュータ室があり、プロジェクタ、資料提示装置等の映像機器を利用できる。</t>
  </si>
  <si>
    <t>館内でプロジェクタ、資料提示装置等の映像機器を利用できない。　　　　　　　　　　</t>
  </si>
  <si>
    <t>館内にスキャナー、デジタルカメラ等の情報機器を常備し、いつでも利用できる。　　　　　　　　　</t>
  </si>
  <si>
    <t>学校図書館に隣接して視聴覚室やコンピュータ室があり、スキャナー、デジタルカメラ等の情報機器を利用できる。　　</t>
  </si>
  <si>
    <t>館内でスキャナー、デジタルカメラ等の情報機器を利用できない。　　　　　　　　　　</t>
  </si>
  <si>
    <t>館内に、外線に直通の電話・FAXの両方又はいずれか一方がある。　　　　　　　　　　</t>
  </si>
  <si>
    <t>館内に、内線電話がある。　　　　　　　　　　</t>
  </si>
  <si>
    <t>館内に、通信機器がない。　　　　　　　　　　</t>
  </si>
  <si>
    <t>机・椅子ともに、大きさ、形、色彩、材質等がそれぞれの利用目的に適したものがある。</t>
  </si>
  <si>
    <t>机・椅子ともに、大きさ、形、色彩、材質等が利用目的に関係なく同一のものがある。　　　　　　　　　　　　　　　　　　　　　　</t>
  </si>
  <si>
    <t>机・椅子ともに、学校図書館に適さないものが混在している。　　　　　　　　　　　　　　　　　　　　　　　</t>
  </si>
  <si>
    <t>棚板が可動式で、それぞれの用途に適した高さ、大きさで、堅牢な書架がある。</t>
  </si>
  <si>
    <t>棚板が可動式で、同じ高さの書架がある。</t>
  </si>
  <si>
    <t>棚板の可動性、高さ、大きさがそれぞれ異なる書架が混在している。</t>
  </si>
  <si>
    <t>転倒防止のため、書架を床や壁に固定している。　　　　　　　　　</t>
  </si>
  <si>
    <t>転倒防止のため、書架と書架を連結している。　　　　　　　　　　　　　　　　　　　　　　　　</t>
  </si>
  <si>
    <t>書架は特に固定していない。　　　　　　　　　　　　　　　　　　</t>
  </si>
  <si>
    <t>・各書架に書架見出し板と棚見出しを掲示している。
・館内に書架配置図又は分類体系表を掲示している。　　　　　　</t>
  </si>
  <si>
    <t>館内案内表示は掲示していない。　　　　　　　　　　　　　　　　　　　　　　　　</t>
  </si>
  <si>
    <t>空調は集中コントロールで、部屋やコーナーごとに個別に温度調節ができる。</t>
  </si>
  <si>
    <t>暖房機器・冷房機器の両方又はいずれか一方がある。</t>
  </si>
  <si>
    <t>冷暖房機器がない。　　　　　　　　　　　　　　　　　　　　　　</t>
  </si>
  <si>
    <t>遮光が季節、時刻等に合わせて調節できる。　　　　　　　　</t>
  </si>
  <si>
    <t>遮光ができる。　　　　　　　　　　　</t>
  </si>
  <si>
    <t>遮光ができない。　　　　　　　　　　　　　　　　　　　　　　　</t>
  </si>
  <si>
    <t>運営方針を明文化し、全教職員・児童生徒・保護者に周知している。</t>
  </si>
  <si>
    <t>運営方針を明文化し、全教職員に周知している。</t>
  </si>
  <si>
    <t>運営方針を定めていない。</t>
  </si>
  <si>
    <t>前年度の学校図書館評価に基づいて、年間運営計画を作成している。　　　</t>
  </si>
  <si>
    <t>前年度の年間運営計画をほぼそのまま踏襲して年間運営計画を作成している。</t>
  </si>
  <si>
    <t>年間運営計画を作成していない。　　　</t>
  </si>
  <si>
    <t>図書館部会が組織され、計画的に活動している。</t>
  </si>
  <si>
    <t>図書館部会が組織され、必要に応じて活動している。</t>
  </si>
  <si>
    <t>図書館だけの組織はなく、他の組織の中の一部署として活動している。　</t>
  </si>
  <si>
    <t>各種記録・表簿・書類等を整理し、一括管理して一定年度保存している。</t>
  </si>
  <si>
    <t>各種記録・表簿・書類等を保存している。</t>
  </si>
  <si>
    <t>各種記録・表簿・書類等を保存していない。</t>
  </si>
  <si>
    <t>児童生徒の登校時から下校時まで開館している。</t>
  </si>
  <si>
    <t>始業時から終業時まで開館している。</t>
  </si>
  <si>
    <t>・常に施錠してあり、利用するときに解錠し、利用後に施錠する。
・昼休み、放課後等の限られた時間だけ開館する。</t>
  </si>
  <si>
    <t>プライバシーの保護について明文化し、教職員・児童生徒図書(館)委員が共通の認識で配慮している。</t>
  </si>
  <si>
    <t>プライバシーの保護について教職員・児童生徒図書(館)委員が配慮している。</t>
  </si>
  <si>
    <t>プライバシーの保護について配慮していない。</t>
  </si>
  <si>
    <t>図書館行事を教育計画、季節、学校行事、地域の行事等を考慮して計画的に開催している。</t>
  </si>
  <si>
    <t>図書館行事を年に１回以上開催している。</t>
  </si>
  <si>
    <t>図書館行事を開催していない。</t>
  </si>
  <si>
    <t>読書推進活動を計画的に行っている。</t>
  </si>
  <si>
    <t>読書推進活動を必要に応じて行っている。</t>
  </si>
  <si>
    <t>読書推進活動を行っていない。</t>
  </si>
  <si>
    <t>毎年、全学年でオリエンテーションを行っている。</t>
  </si>
  <si>
    <t>必要な学年のみに応じて、オリエンテーションを行っている。</t>
  </si>
  <si>
    <t>オリエンテーションを行っていない。</t>
  </si>
  <si>
    <t>他の学校、幼稚園、保育所と連携した学校図書館の活動を計画的に行っている。</t>
  </si>
  <si>
    <t>他の学校、幼稚園、保育所と連携した学校図書館の活動を必要に応じて行っている。</t>
  </si>
  <si>
    <t>他の学校、幼稚園、保育所と連携した学校図書館の活動を行っていない。</t>
  </si>
  <si>
    <t>貸出・返却の手続きが煩雑ではなく、児童生徒の在校時間中はいつでもできる。</t>
  </si>
  <si>
    <t>貸出・返却が昼休み、放課後等の限られた時間にできる。</t>
  </si>
  <si>
    <t>貸出・返却が、学校図書館担当者、学級担任、教科担任がいるときにできる。</t>
  </si>
  <si>
    <t>レファレンスには、館内資料の他に館外の各種情報源を利用してこたえている。</t>
  </si>
  <si>
    <t>レファレンスには、館内資料だけでこたえている。</t>
  </si>
  <si>
    <t>レファレンスは行っていない。</t>
  </si>
  <si>
    <t>館内でインターネットがいつでも自由にに利用できる。</t>
  </si>
  <si>
    <t>館内でインターネットが定められた時間のみ利用できる。</t>
  </si>
  <si>
    <t>館内でインターネットが利用できない。</t>
  </si>
  <si>
    <t>学校図書館ホームページに、児童生徒の活動に沿った内容のリンク集を掲載している。</t>
  </si>
  <si>
    <t>学校図書館ホームページに、リンク集を掲載している。</t>
  </si>
  <si>
    <t>・学校図書館ホームページに、リンク集を作成していない。
・学校図書館ホームページがない。　</t>
  </si>
  <si>
    <t>予約やリクエストのシステムが整っており、予約やリクエストに応じている。</t>
  </si>
  <si>
    <t>予約やリクエストに応じている。</t>
  </si>
  <si>
    <t>予約やリクエストに応じていない。</t>
  </si>
  <si>
    <t>各教科・領域の年間学習指導計画に学校図書館活用の指導計画を盛り込んでいる。</t>
  </si>
  <si>
    <t>各教科・領域の年間学習指導計画とは別に、学校図書館活用の年間指導計画を作成している。</t>
  </si>
  <si>
    <t>各教科・領域の学習指導に学校図書館を活用する年間指導計画を作成していない。</t>
  </si>
  <si>
    <t>各教科・領域の年間学習指導計画と関連させて、年間読書指導計画を作成している。</t>
  </si>
  <si>
    <t>各教科・領域の年間学習指導計画とは別に、年間読書指導計画を作成している。</t>
  </si>
  <si>
    <t>年間読書指導計画を作成していない。</t>
  </si>
  <si>
    <t>各教科・領域の年間学習指導計画と関連させて、年間情報活用指導計画を作成している。</t>
  </si>
  <si>
    <t>各教科・領域の年間学習指導計画とは別に、年間情報活用指導計画を作成している。</t>
  </si>
  <si>
    <t>年間情報活用指導計画を作成していない。</t>
  </si>
  <si>
    <t>学校全体で年間読書指導計画に基づいて学校図書館を利用する読書指導を行っている。</t>
  </si>
  <si>
    <t>一部の学年・学級や教科で学校図書館を利用する読書指導を行っている。</t>
  </si>
  <si>
    <t>学校図書館を利用する読書指導を行っていない。</t>
  </si>
  <si>
    <t>全教科・領域及び全学年・全学級で学校図書館を利用している。</t>
  </si>
  <si>
    <t>限られた教科・領域及び学年又は学級で学校図書館を利用している。</t>
  </si>
  <si>
    <t>学校図書館を利用していない。</t>
  </si>
  <si>
    <t>日常的に学校図書館を利用している。</t>
  </si>
  <si>
    <t>必要に応じて学校図書館を利用している。</t>
  </si>
  <si>
    <t>計画的に教員と協働して授業を行っている。</t>
  </si>
  <si>
    <t>必要に応じ教員と協働して授業を行っている。</t>
  </si>
  <si>
    <t>教員と協働して授業を行っていない。</t>
  </si>
  <si>
    <t>学校図書館担当者が必要に応じて授業者と打ち合わせ、必要な資料を準備し、提供している。</t>
  </si>
  <si>
    <t>学校図書館担当者が要望された資料を準備し、提供している。</t>
  </si>
  <si>
    <t>学校図書館担当者が資料の準備、提供をしていない。</t>
  </si>
  <si>
    <t>著作権や情報倫理の指導を年間情報活用指導計画に位置づけて計画的に全学年、全学級で行っている。</t>
  </si>
  <si>
    <t>著作権や情報倫理の指導を必要に応じて学級、学年で行っている。</t>
  </si>
  <si>
    <t>著作権や情報倫理の指導は行っていない。</t>
  </si>
  <si>
    <t>学校図書館に関する事項を定期的に職員会議で提案し、共通理解を図っている。</t>
  </si>
  <si>
    <t>学校図書館に関する事項を必要に応じて職員会議に提案している。</t>
  </si>
  <si>
    <t>学校図書館に関する事項を職員会議に提案していない。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</si>
</sst>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6"/>
      <name val="ＭＳ Ｐゴシック"/>
      <family val="3"/>
    </font>
    <font>
      <sz val="18"/>
      <name val="ＭＳ Ｐゴシック"/>
      <family val="3"/>
    </font>
    <font>
      <sz val="18"/>
      <name val="ＭＳ ゴシック"/>
      <family val="3"/>
    </font>
    <font>
      <sz val="12"/>
      <name val="ＭＳ Ｐゴシック"/>
      <family val="3"/>
    </font>
    <font>
      <b/>
      <sz val="12"/>
      <name val="ＭＳ Ｐゴシック"/>
      <family val="3"/>
    </font>
    <font>
      <sz val="11"/>
      <name val="ＭＳ 明朝"/>
      <family val="1"/>
    </font>
    <font>
      <b/>
      <sz val="12"/>
      <name val="ＭＳ 明朝"/>
      <family val="1"/>
    </font>
    <font>
      <b/>
      <sz val="12"/>
      <name val="ＭＳ ゴシック"/>
      <family val="3"/>
    </font>
    <font>
      <b/>
      <sz val="14"/>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4"/>
      <name val="ＭＳ Ｐゴシック"/>
      <family val="3"/>
    </font>
    <font>
      <sz val="14.75"/>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vertAlign val="superscript"/>
      <sz val="11"/>
      <name val="ＭＳ 明朝"/>
      <family val="1"/>
    </font>
    <font>
      <b/>
      <vertAlign val="superscript"/>
      <sz val="12"/>
      <name val="ＭＳ ゴシック"/>
      <family val="3"/>
    </font>
    <font>
      <b/>
      <vertAlign val="superscript"/>
      <sz val="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style="thin"/>
      <right style="thin"/>
      <top style="thin"/>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hair"/>
      <bottom style="thin"/>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hair"/>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31" fillId="0" borderId="0" applyNumberFormat="0" applyFill="0" applyBorder="0" applyAlignment="0" applyProtection="0"/>
    <xf numFmtId="0" fontId="14" fillId="4" borderId="0" applyNumberFormat="0" applyBorder="0" applyAlignment="0" applyProtection="0"/>
  </cellStyleXfs>
  <cellXfs count="139">
    <xf numFmtId="0" fontId="0" fillId="0" borderId="0" xfId="0" applyAlignment="1">
      <alignment/>
    </xf>
    <xf numFmtId="0" fontId="4" fillId="0" borderId="0" xfId="0" applyFont="1" applyFill="1" applyAlignment="1">
      <alignment horizontal="center"/>
    </xf>
    <xf numFmtId="0" fontId="0" fillId="0" borderId="0" xfId="0" applyFont="1" applyAlignment="1">
      <alignment horizontal="left" vertical="top"/>
    </xf>
    <xf numFmtId="0" fontId="0" fillId="0" borderId="0" xfId="0" applyFill="1" applyAlignment="1">
      <alignment/>
    </xf>
    <xf numFmtId="0" fontId="0" fillId="0" borderId="0" xfId="0" applyFont="1" applyFill="1" applyAlignment="1">
      <alignment horizontal="left" vertical="top"/>
    </xf>
    <xf numFmtId="0" fontId="0" fillId="0" borderId="0" xfId="0" applyFill="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vertical="center" wrapText="1"/>
    </xf>
    <xf numFmtId="0" fontId="6"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0" xfId="61" applyFont="1" applyFill="1" applyBorder="1" applyAlignment="1">
      <alignment horizontal="left" vertical="top" wrapText="1"/>
      <protection/>
    </xf>
    <xf numFmtId="0" fontId="0" fillId="0" borderId="0" xfId="0" applyFill="1" applyBorder="1" applyAlignment="1">
      <alignment vertical="center"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3" xfId="61" applyFont="1" applyFill="1" applyBorder="1" applyAlignment="1">
      <alignment horizontal="left" vertical="top" wrapText="1"/>
      <protection/>
    </xf>
    <xf numFmtId="0" fontId="0" fillId="0" borderId="0" xfId="0" applyFont="1" applyFill="1" applyAlignment="1">
      <alignment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61" applyFont="1" applyFill="1" applyBorder="1" applyAlignment="1">
      <alignment horizontal="left" vertical="top" wrapText="1"/>
      <protection/>
    </xf>
    <xf numFmtId="0" fontId="6" fillId="0" borderId="19" xfId="61" applyFont="1" applyFill="1" applyBorder="1" applyAlignment="1">
      <alignment horizontal="left" vertical="top" wrapText="1"/>
      <protection/>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4" xfId="0" applyBorder="1" applyAlignment="1">
      <alignment horizontal="center" vertical="center"/>
    </xf>
    <xf numFmtId="0" fontId="0" fillId="24" borderId="14" xfId="0"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4" xfId="0" applyFill="1" applyBorder="1" applyAlignment="1">
      <alignment vertical="center" wrapText="1"/>
    </xf>
    <xf numFmtId="0" fontId="0" fillId="0" borderId="14" xfId="0" applyFill="1" applyBorder="1" applyAlignment="1">
      <alignment/>
    </xf>
    <xf numFmtId="0" fontId="0" fillId="0" borderId="0" xfId="0" applyBorder="1" applyAlignment="1">
      <alignment horizontal="center" vertical="top"/>
    </xf>
    <xf numFmtId="0" fontId="0" fillId="0" borderId="14" xfId="0" applyBorder="1" applyAlignment="1">
      <alignment horizontal="left" vertical="center"/>
    </xf>
    <xf numFmtId="0" fontId="0" fillId="25" borderId="14" xfId="0" applyFill="1" applyBorder="1" applyAlignment="1">
      <alignment horizontal="center" vertical="center" wrapText="1"/>
    </xf>
    <xf numFmtId="0" fontId="6" fillId="0" borderId="25" xfId="0" applyFont="1" applyFill="1" applyBorder="1" applyAlignment="1">
      <alignment horizontal="left" vertical="top" wrapText="1"/>
    </xf>
    <xf numFmtId="0" fontId="6" fillId="0" borderId="0" xfId="0" applyFont="1" applyFill="1" applyBorder="1" applyAlignment="1">
      <alignment horizontal="right" vertical="top" wrapText="1"/>
    </xf>
    <xf numFmtId="0" fontId="0" fillId="0" borderId="14" xfId="0"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xf>
    <xf numFmtId="9" fontId="0" fillId="0" borderId="14" xfId="42" applyBorder="1" applyAlignment="1">
      <alignment horizontal="center" vertical="center"/>
    </xf>
    <xf numFmtId="9" fontId="0" fillId="0" borderId="14" xfId="42" applyBorder="1" applyAlignment="1">
      <alignment vertical="center"/>
    </xf>
    <xf numFmtId="9" fontId="0" fillId="0" borderId="26" xfId="42" applyBorder="1" applyAlignment="1">
      <alignment vertical="center"/>
    </xf>
    <xf numFmtId="0" fontId="4" fillId="0" borderId="24" xfId="0" applyFont="1" applyFill="1" applyBorder="1" applyAlignment="1">
      <alignment horizontal="center" vertical="center" wrapText="1"/>
    </xf>
    <xf numFmtId="0" fontId="5" fillId="0" borderId="27" xfId="61" applyFont="1" applyFill="1" applyBorder="1" applyAlignment="1">
      <alignment horizontal="left" vertical="top" wrapText="1"/>
      <protection/>
    </xf>
    <xf numFmtId="0" fontId="5" fillId="0" borderId="26" xfId="61" applyFont="1" applyFill="1" applyBorder="1" applyAlignment="1">
      <alignment horizontal="left" vertical="top" wrapText="1"/>
      <protection/>
    </xf>
    <xf numFmtId="0" fontId="6" fillId="0" borderId="28" xfId="0" applyFont="1" applyFill="1" applyBorder="1" applyAlignment="1">
      <alignment horizontal="left" vertical="top" wrapText="1"/>
    </xf>
    <xf numFmtId="0" fontId="0" fillId="0" borderId="0" xfId="0" applyFill="1" applyAlignment="1">
      <alignment horizontal="right" vertical="top" wrapText="1"/>
    </xf>
    <xf numFmtId="0" fontId="6" fillId="0" borderId="15"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28" xfId="61" applyFont="1" applyFill="1" applyBorder="1" applyAlignment="1">
      <alignment horizontal="left" vertical="top" wrapText="1"/>
      <protection/>
    </xf>
    <xf numFmtId="0" fontId="6" fillId="0" borderId="31" xfId="0" applyFont="1" applyFill="1" applyBorder="1" applyAlignment="1">
      <alignment horizontal="left" vertical="top" wrapText="1"/>
    </xf>
    <xf numFmtId="0" fontId="6" fillId="0" borderId="29" xfId="61" applyFont="1" applyFill="1" applyBorder="1" applyAlignment="1">
      <alignment horizontal="left" vertical="top" wrapText="1"/>
      <protection/>
    </xf>
    <xf numFmtId="0" fontId="0" fillId="0" borderId="0" xfId="0" applyFill="1" applyBorder="1" applyAlignment="1">
      <alignment horizontal="right" vertical="top" wrapText="1"/>
    </xf>
    <xf numFmtId="0" fontId="0" fillId="0" borderId="0" xfId="0" applyFont="1" applyFill="1" applyAlignment="1">
      <alignment horizontal="right" vertical="top" wrapText="1"/>
    </xf>
    <xf numFmtId="0" fontId="0" fillId="0" borderId="0" xfId="0" applyFont="1" applyFill="1" applyBorder="1" applyAlignment="1">
      <alignment vertical="center" wrapText="1"/>
    </xf>
    <xf numFmtId="0" fontId="6" fillId="0" borderId="32" xfId="0" applyFont="1" applyFill="1" applyBorder="1" applyAlignment="1">
      <alignment horizontal="right" vertical="top" wrapText="1"/>
    </xf>
    <xf numFmtId="0" fontId="6" fillId="0" borderId="33" xfId="0" applyFont="1" applyFill="1" applyBorder="1" applyAlignment="1">
      <alignment horizontal="right" vertical="top" wrapText="1"/>
    </xf>
    <xf numFmtId="0" fontId="6" fillId="0" borderId="34" xfId="0" applyFont="1" applyFill="1" applyBorder="1" applyAlignment="1">
      <alignment horizontal="right" vertical="top" wrapText="1"/>
    </xf>
    <xf numFmtId="0" fontId="6" fillId="0" borderId="0" xfId="0" applyFont="1" applyFill="1" applyAlignment="1">
      <alignment horizontal="right" vertical="top"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61" applyFont="1" applyFill="1" applyBorder="1" applyAlignment="1">
      <alignment horizontal="center" vertical="center" wrapText="1"/>
      <protection/>
    </xf>
    <xf numFmtId="0" fontId="4" fillId="0" borderId="35" xfId="61" applyFont="1" applyFill="1" applyBorder="1" applyAlignment="1">
      <alignment horizontal="center" vertical="center" wrapText="1"/>
      <protection/>
    </xf>
    <xf numFmtId="0" fontId="5"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5" fillId="0" borderId="38" xfId="61" applyFont="1" applyFill="1" applyBorder="1" applyAlignment="1">
      <alignment horizontal="left" vertical="top" wrapText="1"/>
      <protection/>
    </xf>
    <xf numFmtId="0" fontId="5" fillId="0" borderId="27" xfId="61" applyFont="1" applyFill="1" applyBorder="1" applyAlignment="1">
      <alignment horizontal="left" vertical="top" wrapText="1"/>
      <protection/>
    </xf>
    <xf numFmtId="0" fontId="0" fillId="0" borderId="14" xfId="0"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4"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61" applyFont="1" applyFill="1" applyBorder="1" applyAlignment="1">
      <alignment horizontal="center" vertical="center" wrapText="1"/>
      <protection/>
    </xf>
    <xf numFmtId="0" fontId="5" fillId="0" borderId="14" xfId="61" applyFont="1" applyFill="1" applyBorder="1" applyAlignment="1">
      <alignment horizontal="left" vertical="top" wrapText="1"/>
      <protection/>
    </xf>
    <xf numFmtId="0" fontId="0" fillId="4" borderId="10"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7" fillId="0" borderId="14" xfId="0" applyFont="1" applyFill="1" applyBorder="1" applyAlignment="1">
      <alignment horizontal="left" vertical="top" wrapText="1"/>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5" fillId="0" borderId="38"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6" xfId="0" applyFont="1" applyFill="1" applyBorder="1" applyAlignment="1">
      <alignment horizontal="left" vertical="top" wrapText="1"/>
    </xf>
    <xf numFmtId="0" fontId="2" fillId="0" borderId="14" xfId="0" applyFont="1" applyFill="1" applyBorder="1" applyAlignment="1">
      <alignment horizontal="center"/>
    </xf>
    <xf numFmtId="0" fontId="4" fillId="0" borderId="36" xfId="61" applyFont="1" applyFill="1" applyBorder="1" applyAlignment="1">
      <alignment horizontal="center" vertical="center" wrapText="1"/>
      <protection/>
    </xf>
    <xf numFmtId="0" fontId="4" fillId="0" borderId="39" xfId="0" applyFont="1" applyFill="1" applyBorder="1" applyAlignment="1">
      <alignment horizontal="center" vertical="center" wrapText="1"/>
    </xf>
    <xf numFmtId="0" fontId="5" fillId="0" borderId="26" xfId="61" applyFont="1" applyFill="1" applyBorder="1" applyAlignment="1">
      <alignment horizontal="left" vertical="top" wrapText="1"/>
      <protection/>
    </xf>
    <xf numFmtId="0" fontId="4" fillId="0" borderId="10" xfId="58" applyNumberFormat="1" applyFont="1" applyFill="1" applyBorder="1" applyAlignment="1">
      <alignment horizontal="center" vertical="center" wrapText="1"/>
    </xf>
    <xf numFmtId="0" fontId="4" fillId="0" borderId="11" xfId="58" applyNumberFormat="1" applyFont="1" applyFill="1" applyBorder="1" applyAlignment="1">
      <alignment horizontal="center" vertical="center" wrapText="1"/>
    </xf>
    <xf numFmtId="0" fontId="4" fillId="0" borderId="24" xfId="58" applyNumberFormat="1" applyFont="1" applyFill="1" applyBorder="1" applyAlignment="1">
      <alignment horizontal="center" vertical="center" wrapText="1"/>
    </xf>
    <xf numFmtId="0" fontId="6" fillId="0" borderId="39"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4"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7"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25" xfId="0" applyFont="1" applyFill="1" applyBorder="1" applyAlignment="1">
      <alignment horizontal="left" vertical="top" wrapText="1"/>
    </xf>
    <xf numFmtId="0" fontId="6" fillId="0" borderId="0" xfId="0" applyFont="1" applyFill="1" applyBorder="1" applyAlignment="1">
      <alignment horizontal="center" vertical="top" wrapText="1"/>
    </xf>
    <xf numFmtId="0" fontId="0" fillId="0" borderId="38" xfId="0" applyFill="1" applyBorder="1" applyAlignment="1">
      <alignment horizontal="center" vertical="center" wrapText="1"/>
    </xf>
    <xf numFmtId="0" fontId="0" fillId="0" borderId="26" xfId="0" applyFill="1" applyBorder="1" applyAlignment="1">
      <alignment horizontal="center" vertical="center" wrapText="1"/>
    </xf>
    <xf numFmtId="0" fontId="27" fillId="0" borderId="0" xfId="0" applyFont="1" applyFill="1" applyAlignment="1">
      <alignment horizontal="center" vertical="center"/>
    </xf>
    <xf numFmtId="0" fontId="9" fillId="0" borderId="14" xfId="0" applyFont="1" applyFill="1" applyBorder="1" applyAlignment="1">
      <alignment horizontal="center" vertical="top" wrapText="1"/>
    </xf>
    <xf numFmtId="0" fontId="8" fillId="0" borderId="14" xfId="0" applyFont="1" applyFill="1" applyBorder="1" applyAlignment="1">
      <alignment horizontal="left" vertical="top" wrapText="1"/>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40" xfId="0"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0" fillId="0" borderId="42" xfId="0" applyBorder="1" applyAlignment="1" applyProtection="1">
      <alignment horizontal="center" vertical="top"/>
      <protection locked="0"/>
    </xf>
    <xf numFmtId="0" fontId="0" fillId="0" borderId="4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44" xfId="0"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0" fillId="0" borderId="46" xfId="0" applyBorder="1" applyAlignment="1" applyProtection="1">
      <alignment horizontal="center" vertical="top"/>
      <protection locked="0"/>
    </xf>
    <xf numFmtId="0" fontId="0" fillId="0" borderId="47" xfId="0" applyBorder="1" applyAlignment="1" applyProtection="1">
      <alignment horizontal="center" vertical="top"/>
      <protection locked="0"/>
    </xf>
    <xf numFmtId="0" fontId="29" fillId="0" borderId="0" xfId="0" applyFont="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084"/>
          <c:w val="0.71875"/>
          <c:h val="0.85075"/>
        </c:manualLayout>
      </c:layout>
      <c:radarChart>
        <c:radarStyle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グ　ラ　フ!$C$3:$C$16</c:f>
              <c:strCache/>
            </c:strRef>
          </c:cat>
          <c:val>
            <c:numRef>
              <c:f>グ　ラ　フ!$D$3:$D$16</c:f>
              <c:numCache/>
            </c:numRef>
          </c:val>
        </c:ser>
        <c:axId val="65695801"/>
        <c:axId val="54391298"/>
      </c:radarChart>
      <c:catAx>
        <c:axId val="65695801"/>
        <c:scaling>
          <c:orientation val="minMax"/>
        </c:scaling>
        <c:axPos val="b"/>
        <c:majorGridlines/>
        <c:delete val="0"/>
        <c:numFmt formatCode="General" sourceLinked="1"/>
        <c:majorTickMark val="in"/>
        <c:minorTickMark val="none"/>
        <c:tickLblPos val="nextTo"/>
        <c:txPr>
          <a:bodyPr/>
          <a:lstStyle/>
          <a:p>
            <a:pPr>
              <a:defRPr lang="en-US" cap="none" sz="1800" b="0" i="0" u="none" baseline="0">
                <a:solidFill>
                  <a:srgbClr val="0000FF"/>
                </a:solidFill>
                <a:latin typeface="ＭＳ Ｐゴシック"/>
                <a:ea typeface="ＭＳ Ｐゴシック"/>
                <a:cs typeface="ＭＳ Ｐゴシック"/>
              </a:defRPr>
            </a:pPr>
          </a:p>
        </c:txPr>
        <c:crossAx val="54391298"/>
        <c:crosses val="autoZero"/>
        <c:auto val="1"/>
        <c:lblOffset val="100"/>
        <c:noMultiLvlLbl val="0"/>
      </c:catAx>
      <c:valAx>
        <c:axId val="54391298"/>
        <c:scaling>
          <c:orientation val="minMax"/>
          <c:max val="1"/>
        </c:scaling>
        <c:axPos val="l"/>
        <c:majorGridlines/>
        <c:delete val="0"/>
        <c:numFmt formatCode="General" sourceLinked="1"/>
        <c:majorTickMark val="cross"/>
        <c:minorTickMark val="none"/>
        <c:tickLblPos val="nextTo"/>
        <c:spPr>
          <a:ln w="3175">
            <a:solidFill/>
          </a:ln>
        </c:spPr>
        <c:txPr>
          <a:bodyPr/>
          <a:lstStyle/>
          <a:p>
            <a:pPr>
              <a:defRPr lang="en-US" cap="none" sz="1200" b="1" i="0" u="none" baseline="0">
                <a:solidFill>
                  <a:srgbClr val="800000"/>
                </a:solidFill>
                <a:latin typeface="ＭＳ Ｐゴシック"/>
                <a:ea typeface="ＭＳ Ｐゴシック"/>
                <a:cs typeface="ＭＳ Ｐゴシック"/>
              </a:defRPr>
            </a:pPr>
          </a:p>
        </c:txPr>
        <c:crossAx val="65695801"/>
        <c:crossesAt val="1"/>
        <c:crossBetween val="between"/>
        <c:dispUnits/>
        <c:majorUnit val="0.1"/>
        <c:minorUnit val="0.05"/>
      </c:valAx>
      <c:spPr>
        <a:noFill/>
        <a:ln>
          <a:noFill/>
        </a:ln>
      </c:spPr>
    </c:plotArea>
    <c:legend>
      <c:legendPos val="r"/>
      <c:layout>
        <c:manualLayout>
          <c:xMode val="edge"/>
          <c:yMode val="edge"/>
          <c:x val="0.738"/>
          <c:y val="0.0125"/>
          <c:w val="0.195"/>
          <c:h val="0.055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25400">
      <a:solid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95250</xdr:rowOff>
    </xdr:from>
    <xdr:to>
      <xdr:col>13</xdr:col>
      <xdr:colOff>0</xdr:colOff>
      <xdr:row>49</xdr:row>
      <xdr:rowOff>19050</xdr:rowOff>
    </xdr:to>
    <xdr:graphicFrame>
      <xdr:nvGraphicFramePr>
        <xdr:cNvPr id="1" name="Chart 1"/>
        <xdr:cNvGraphicFramePr/>
      </xdr:nvGraphicFramePr>
      <xdr:xfrm>
        <a:off x="400050" y="4238625"/>
        <a:ext cx="7753350"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3"/>
  </sheetPr>
  <dimension ref="A1:F474"/>
  <sheetViews>
    <sheetView tabSelected="1" zoomScaleSheetLayoutView="75" zoomScalePageLayoutView="0" workbookViewId="0" topLeftCell="A1">
      <selection activeCell="A2" sqref="A2:E2"/>
    </sheetView>
  </sheetViews>
  <sheetFormatPr defaultColWidth="9.00390625" defaultRowHeight="13.5"/>
  <cols>
    <col min="1" max="1" width="4.875" style="1" customWidth="1"/>
    <col min="2" max="2" width="2.875" style="0" customWidth="1"/>
    <col min="3" max="3" width="107.25390625" style="2" customWidth="1"/>
    <col min="4" max="4" width="5.00390625" style="40" customWidth="1"/>
    <col min="5" max="5" width="4.875" style="41" customWidth="1"/>
  </cols>
  <sheetData>
    <row r="1" spans="1:5" ht="28.5">
      <c r="A1" s="124" t="s">
        <v>58</v>
      </c>
      <c r="B1" s="124"/>
      <c r="C1" s="124"/>
      <c r="D1" s="124"/>
      <c r="E1" s="124"/>
    </row>
    <row r="2" spans="1:5" s="5" customFormat="1" ht="21">
      <c r="A2" s="88" t="s">
        <v>229</v>
      </c>
      <c r="B2" s="88"/>
      <c r="C2" s="88"/>
      <c r="D2" s="88"/>
      <c r="E2" s="88"/>
    </row>
    <row r="3" spans="1:5" s="5" customFormat="1" ht="17.25">
      <c r="A3" s="6"/>
      <c r="B3" s="125" t="s">
        <v>273</v>
      </c>
      <c r="C3" s="125"/>
      <c r="D3" s="37" t="s">
        <v>230</v>
      </c>
      <c r="E3" s="51" t="s">
        <v>35</v>
      </c>
    </row>
    <row r="4" spans="1:5" s="5" customFormat="1" ht="14.25">
      <c r="A4" s="90">
        <v>1</v>
      </c>
      <c r="B4" s="126" t="s">
        <v>121</v>
      </c>
      <c r="C4" s="126"/>
      <c r="D4" s="126"/>
      <c r="E4" s="126"/>
    </row>
    <row r="5" spans="1:5" s="5" customFormat="1" ht="13.5">
      <c r="A5" s="91"/>
      <c r="B5" s="74" t="s">
        <v>274</v>
      </c>
      <c r="C5" s="22" t="s">
        <v>277</v>
      </c>
      <c r="D5" s="8">
        <v>3</v>
      </c>
      <c r="E5" s="96"/>
    </row>
    <row r="6" spans="1:5" s="5" customFormat="1" ht="13.5">
      <c r="A6" s="91"/>
      <c r="B6" s="75" t="s">
        <v>275</v>
      </c>
      <c r="C6" s="23" t="s">
        <v>68</v>
      </c>
      <c r="D6" s="10">
        <v>2</v>
      </c>
      <c r="E6" s="97"/>
    </row>
    <row r="7" spans="1:5" s="5" customFormat="1" ht="13.5">
      <c r="A7" s="92"/>
      <c r="B7" s="76" t="s">
        <v>276</v>
      </c>
      <c r="C7" s="63" t="s">
        <v>278</v>
      </c>
      <c r="D7" s="10">
        <v>1</v>
      </c>
      <c r="E7" s="98"/>
    </row>
    <row r="8" spans="1:5" s="5" customFormat="1" ht="14.25">
      <c r="A8" s="90">
        <v>2</v>
      </c>
      <c r="B8" s="89" t="s">
        <v>30</v>
      </c>
      <c r="C8" s="89"/>
      <c r="D8" s="89"/>
      <c r="E8" s="89"/>
    </row>
    <row r="9" spans="1:5" s="9" customFormat="1" ht="13.5">
      <c r="A9" s="91"/>
      <c r="B9" s="74" t="s">
        <v>274</v>
      </c>
      <c r="C9" s="65" t="s">
        <v>279</v>
      </c>
      <c r="D9" s="12">
        <v>3</v>
      </c>
      <c r="E9" s="96"/>
    </row>
    <row r="10" spans="1:5" s="9" customFormat="1" ht="13.5">
      <c r="A10" s="91"/>
      <c r="B10" s="75" t="s">
        <v>275</v>
      </c>
      <c r="C10" s="23" t="s">
        <v>280</v>
      </c>
      <c r="D10" s="10">
        <v>2</v>
      </c>
      <c r="E10" s="97"/>
    </row>
    <row r="11" spans="1:5" s="9" customFormat="1" ht="13.5">
      <c r="A11" s="92"/>
      <c r="B11" s="76" t="s">
        <v>276</v>
      </c>
      <c r="C11" s="23" t="s">
        <v>281</v>
      </c>
      <c r="D11" s="10">
        <v>1</v>
      </c>
      <c r="E11" s="98"/>
    </row>
    <row r="12" spans="1:5" s="5" customFormat="1" ht="14.25">
      <c r="A12" s="90">
        <v>3</v>
      </c>
      <c r="B12" s="89" t="s">
        <v>122</v>
      </c>
      <c r="C12" s="89"/>
      <c r="D12" s="89"/>
      <c r="E12" s="89"/>
    </row>
    <row r="13" spans="1:5" s="9" customFormat="1" ht="13.5">
      <c r="A13" s="91"/>
      <c r="B13" s="74" t="s">
        <v>274</v>
      </c>
      <c r="C13" s="65" t="s">
        <v>282</v>
      </c>
      <c r="D13" s="12">
        <v>3</v>
      </c>
      <c r="E13" s="96"/>
    </row>
    <row r="14" spans="1:5" s="9" customFormat="1" ht="13.5">
      <c r="A14" s="91"/>
      <c r="B14" s="75" t="s">
        <v>275</v>
      </c>
      <c r="C14" s="23" t="s">
        <v>283</v>
      </c>
      <c r="D14" s="10">
        <v>2</v>
      </c>
      <c r="E14" s="97"/>
    </row>
    <row r="15" spans="1:5" s="9" customFormat="1" ht="13.5">
      <c r="A15" s="92"/>
      <c r="B15" s="76" t="s">
        <v>276</v>
      </c>
      <c r="C15" s="24" t="s">
        <v>284</v>
      </c>
      <c r="D15" s="16">
        <v>1</v>
      </c>
      <c r="E15" s="98"/>
    </row>
    <row r="16" spans="1:5" s="5" customFormat="1" ht="13.5">
      <c r="A16" s="54" t="s">
        <v>243</v>
      </c>
      <c r="B16" s="122"/>
      <c r="C16" s="123"/>
      <c r="D16" s="37" t="s">
        <v>244</v>
      </c>
      <c r="E16" s="44">
        <f>E5+E9+E13</f>
        <v>0</v>
      </c>
    </row>
    <row r="17" spans="1:5" s="5" customFormat="1" ht="27" customHeight="1">
      <c r="A17" s="77" t="s">
        <v>143</v>
      </c>
      <c r="B17" s="64"/>
      <c r="C17" s="113" t="s">
        <v>69</v>
      </c>
      <c r="D17" s="113"/>
      <c r="E17" s="113"/>
    </row>
    <row r="18" spans="1:5" s="5" customFormat="1" ht="27" customHeight="1">
      <c r="A18" s="77" t="s">
        <v>144</v>
      </c>
      <c r="B18" s="64"/>
      <c r="C18" s="114" t="s">
        <v>25</v>
      </c>
      <c r="D18" s="114"/>
      <c r="E18" s="114"/>
    </row>
    <row r="19" spans="1:5" s="5" customFormat="1" ht="13.5">
      <c r="A19" s="121"/>
      <c r="B19" s="121"/>
      <c r="C19" s="121"/>
      <c r="D19" s="121"/>
      <c r="E19" s="121"/>
    </row>
    <row r="20" spans="1:5" s="21" customFormat="1" ht="21">
      <c r="A20" s="117" t="s">
        <v>62</v>
      </c>
      <c r="B20" s="117"/>
      <c r="C20" s="117"/>
      <c r="D20" s="117"/>
      <c r="E20" s="117"/>
    </row>
    <row r="21" spans="1:5" s="5" customFormat="1" ht="14.25">
      <c r="A21" s="90">
        <v>1</v>
      </c>
      <c r="B21" s="89" t="s">
        <v>237</v>
      </c>
      <c r="C21" s="89"/>
      <c r="D21" s="89"/>
      <c r="E21" s="89"/>
    </row>
    <row r="22" spans="1:5" s="9" customFormat="1" ht="13.5">
      <c r="A22" s="91"/>
      <c r="B22" s="74" t="s">
        <v>274</v>
      </c>
      <c r="C22" s="65" t="s">
        <v>285</v>
      </c>
      <c r="D22" s="12">
        <v>3</v>
      </c>
      <c r="E22" s="96"/>
    </row>
    <row r="23" spans="1:5" s="9" customFormat="1" ht="13.5">
      <c r="A23" s="91"/>
      <c r="B23" s="75" t="s">
        <v>275</v>
      </c>
      <c r="C23" s="23" t="s">
        <v>286</v>
      </c>
      <c r="D23" s="10">
        <v>2</v>
      </c>
      <c r="E23" s="97"/>
    </row>
    <row r="24" spans="1:5" s="9" customFormat="1" ht="13.5">
      <c r="A24" s="92"/>
      <c r="B24" s="76" t="s">
        <v>276</v>
      </c>
      <c r="C24" s="63" t="s">
        <v>287</v>
      </c>
      <c r="D24" s="10">
        <v>1</v>
      </c>
      <c r="E24" s="98"/>
    </row>
    <row r="25" spans="1:5" s="5" customFormat="1" ht="14.25">
      <c r="A25" s="90">
        <v>2</v>
      </c>
      <c r="B25" s="103" t="s">
        <v>33</v>
      </c>
      <c r="C25" s="104"/>
      <c r="D25" s="104"/>
      <c r="E25" s="105"/>
    </row>
    <row r="26" spans="1:5" s="9" customFormat="1" ht="13.5">
      <c r="A26" s="91"/>
      <c r="B26" s="74" t="s">
        <v>274</v>
      </c>
      <c r="C26" s="65" t="s">
        <v>288</v>
      </c>
      <c r="D26" s="12">
        <v>3</v>
      </c>
      <c r="E26" s="96"/>
    </row>
    <row r="27" spans="1:5" s="9" customFormat="1" ht="13.5">
      <c r="A27" s="91"/>
      <c r="B27" s="75" t="s">
        <v>275</v>
      </c>
      <c r="C27" s="23" t="s">
        <v>289</v>
      </c>
      <c r="D27" s="10">
        <v>2</v>
      </c>
      <c r="E27" s="97"/>
    </row>
    <row r="28" spans="1:5" s="9" customFormat="1" ht="13.5">
      <c r="A28" s="92"/>
      <c r="B28" s="76" t="s">
        <v>276</v>
      </c>
      <c r="C28" s="63" t="s">
        <v>290</v>
      </c>
      <c r="D28" s="10">
        <v>1</v>
      </c>
      <c r="E28" s="98"/>
    </row>
    <row r="29" spans="1:5" s="5" customFormat="1" ht="14.25">
      <c r="A29" s="90">
        <v>3</v>
      </c>
      <c r="B29" s="103" t="s">
        <v>239</v>
      </c>
      <c r="C29" s="104"/>
      <c r="D29" s="104"/>
      <c r="E29" s="105"/>
    </row>
    <row r="30" spans="1:5" s="9" customFormat="1" ht="13.5">
      <c r="A30" s="91"/>
      <c r="B30" s="74" t="s">
        <v>274</v>
      </c>
      <c r="C30" s="65" t="s">
        <v>291</v>
      </c>
      <c r="D30" s="12">
        <v>3</v>
      </c>
      <c r="E30" s="96"/>
    </row>
    <row r="31" spans="1:5" s="9" customFormat="1" ht="13.5">
      <c r="A31" s="91"/>
      <c r="B31" s="75" t="s">
        <v>275</v>
      </c>
      <c r="C31" s="23" t="s">
        <v>292</v>
      </c>
      <c r="D31" s="10">
        <v>2</v>
      </c>
      <c r="E31" s="97"/>
    </row>
    <row r="32" spans="1:5" s="9" customFormat="1" ht="13.5">
      <c r="A32" s="92"/>
      <c r="B32" s="76" t="s">
        <v>276</v>
      </c>
      <c r="C32" s="63" t="s">
        <v>293</v>
      </c>
      <c r="D32" s="10">
        <v>1</v>
      </c>
      <c r="E32" s="98"/>
    </row>
    <row r="33" spans="1:5" s="5" customFormat="1" ht="14.25">
      <c r="A33" s="90">
        <v>4</v>
      </c>
      <c r="B33" s="118" t="s">
        <v>96</v>
      </c>
      <c r="C33" s="119"/>
      <c r="D33" s="119"/>
      <c r="E33" s="120"/>
    </row>
    <row r="34" spans="1:5" s="9" customFormat="1" ht="13.5">
      <c r="A34" s="91"/>
      <c r="B34" s="74" t="s">
        <v>274</v>
      </c>
      <c r="C34" s="22" t="s">
        <v>294</v>
      </c>
      <c r="D34" s="8">
        <v>3</v>
      </c>
      <c r="E34" s="96"/>
    </row>
    <row r="35" spans="1:5" s="9" customFormat="1" ht="13.5">
      <c r="A35" s="91"/>
      <c r="B35" s="75" t="s">
        <v>275</v>
      </c>
      <c r="C35" s="23" t="s">
        <v>295</v>
      </c>
      <c r="D35" s="10">
        <v>2</v>
      </c>
      <c r="E35" s="97"/>
    </row>
    <row r="36" spans="1:5" s="9" customFormat="1" ht="13.5">
      <c r="A36" s="92"/>
      <c r="B36" s="76" t="s">
        <v>276</v>
      </c>
      <c r="C36" s="63" t="s">
        <v>296</v>
      </c>
      <c r="D36" s="10">
        <v>1</v>
      </c>
      <c r="E36" s="98"/>
    </row>
    <row r="37" spans="1:5" s="5" customFormat="1" ht="14.25">
      <c r="A37" s="90">
        <v>5</v>
      </c>
      <c r="B37" s="118" t="s">
        <v>238</v>
      </c>
      <c r="C37" s="119"/>
      <c r="D37" s="119"/>
      <c r="E37" s="120"/>
    </row>
    <row r="38" spans="1:5" s="9" customFormat="1" ht="15.75">
      <c r="A38" s="91"/>
      <c r="B38" s="74" t="s">
        <v>274</v>
      </c>
      <c r="C38" s="22" t="s">
        <v>120</v>
      </c>
      <c r="D38" s="8">
        <v>3</v>
      </c>
      <c r="E38" s="96"/>
    </row>
    <row r="39" spans="1:5" s="9" customFormat="1" ht="13.5">
      <c r="A39" s="91"/>
      <c r="B39" s="75" t="s">
        <v>133</v>
      </c>
      <c r="C39" s="23" t="s">
        <v>297</v>
      </c>
      <c r="D39" s="10">
        <v>2</v>
      </c>
      <c r="E39" s="97"/>
    </row>
    <row r="40" spans="1:5" s="9" customFormat="1" ht="13.5">
      <c r="A40" s="92"/>
      <c r="B40" s="76" t="s">
        <v>134</v>
      </c>
      <c r="C40" s="63" t="s">
        <v>70</v>
      </c>
      <c r="D40" s="10">
        <v>1</v>
      </c>
      <c r="E40" s="98"/>
    </row>
    <row r="41" spans="1:5" s="5" customFormat="1" ht="14.25">
      <c r="A41" s="90">
        <v>6</v>
      </c>
      <c r="B41" s="103" t="s">
        <v>99</v>
      </c>
      <c r="C41" s="104"/>
      <c r="D41" s="104"/>
      <c r="E41" s="105"/>
    </row>
    <row r="42" spans="1:5" s="9" customFormat="1" ht="13.5">
      <c r="A42" s="91"/>
      <c r="B42" s="74" t="s">
        <v>135</v>
      </c>
      <c r="C42" s="22" t="s">
        <v>298</v>
      </c>
      <c r="D42" s="8">
        <v>3</v>
      </c>
      <c r="E42" s="96"/>
    </row>
    <row r="43" spans="1:5" s="9" customFormat="1" ht="13.5">
      <c r="A43" s="91"/>
      <c r="B43" s="75" t="s">
        <v>133</v>
      </c>
      <c r="C43" s="23" t="s">
        <v>299</v>
      </c>
      <c r="D43" s="10">
        <v>2</v>
      </c>
      <c r="E43" s="97"/>
    </row>
    <row r="44" spans="1:5" s="9" customFormat="1" ht="13.5">
      <c r="A44" s="92"/>
      <c r="B44" s="76" t="s">
        <v>134</v>
      </c>
      <c r="C44" s="63" t="s">
        <v>300</v>
      </c>
      <c r="D44" s="10">
        <v>1</v>
      </c>
      <c r="E44" s="98"/>
    </row>
    <row r="45" spans="1:5" s="5" customFormat="1" ht="14.25">
      <c r="A45" s="90">
        <v>7</v>
      </c>
      <c r="B45" s="103" t="s">
        <v>34</v>
      </c>
      <c r="C45" s="104"/>
      <c r="D45" s="104"/>
      <c r="E45" s="105"/>
    </row>
    <row r="46" spans="1:5" s="9" customFormat="1" ht="13.5">
      <c r="A46" s="91"/>
      <c r="B46" s="74" t="s">
        <v>135</v>
      </c>
      <c r="C46" s="22" t="s">
        <v>301</v>
      </c>
      <c r="D46" s="8">
        <v>3</v>
      </c>
      <c r="E46" s="96"/>
    </row>
    <row r="47" spans="1:5" s="9" customFormat="1" ht="13.5">
      <c r="A47" s="91"/>
      <c r="B47" s="75" t="s">
        <v>133</v>
      </c>
      <c r="C47" s="23" t="s">
        <v>302</v>
      </c>
      <c r="D47" s="10">
        <v>2</v>
      </c>
      <c r="E47" s="97"/>
    </row>
    <row r="48" spans="1:5" s="9" customFormat="1" ht="13.5">
      <c r="A48" s="92"/>
      <c r="B48" s="76" t="s">
        <v>134</v>
      </c>
      <c r="C48" s="63" t="s">
        <v>303</v>
      </c>
      <c r="D48" s="10">
        <v>1</v>
      </c>
      <c r="E48" s="98"/>
    </row>
    <row r="49" spans="1:5" s="5" customFormat="1" ht="13.5">
      <c r="A49" s="54" t="s">
        <v>243</v>
      </c>
      <c r="B49" s="87"/>
      <c r="C49" s="87"/>
      <c r="D49" s="37" t="s">
        <v>244</v>
      </c>
      <c r="E49" s="44">
        <f>E22+E26+E30+E34+E38+E42+E46</f>
        <v>0</v>
      </c>
    </row>
    <row r="50" spans="1:5" s="21" customFormat="1" ht="13.5">
      <c r="A50" s="53" t="s">
        <v>143</v>
      </c>
      <c r="B50" s="71"/>
      <c r="C50" s="113" t="s">
        <v>18</v>
      </c>
      <c r="D50" s="113"/>
      <c r="E50" s="113"/>
    </row>
    <row r="51" spans="1:5" s="21" customFormat="1" ht="13.5">
      <c r="A51" s="115"/>
      <c r="B51" s="115"/>
      <c r="C51" s="115"/>
      <c r="D51" s="115"/>
      <c r="E51" s="115"/>
    </row>
    <row r="52" spans="1:5" s="5" customFormat="1" ht="21">
      <c r="A52" s="117" t="s">
        <v>63</v>
      </c>
      <c r="B52" s="117"/>
      <c r="C52" s="117"/>
      <c r="D52" s="117"/>
      <c r="E52" s="117"/>
    </row>
    <row r="53" spans="1:5" s="5" customFormat="1" ht="14.25">
      <c r="A53" s="90">
        <v>1</v>
      </c>
      <c r="B53" s="103" t="s">
        <v>93</v>
      </c>
      <c r="C53" s="104"/>
      <c r="D53" s="104"/>
      <c r="E53" s="105"/>
    </row>
    <row r="54" spans="1:5" s="5" customFormat="1" ht="13.5">
      <c r="A54" s="91"/>
      <c r="B54" s="74" t="s">
        <v>135</v>
      </c>
      <c r="C54" s="65" t="s">
        <v>304</v>
      </c>
      <c r="D54" s="12">
        <v>3</v>
      </c>
      <c r="E54" s="96"/>
    </row>
    <row r="55" spans="1:5" s="5" customFormat="1" ht="13.5">
      <c r="A55" s="91"/>
      <c r="B55" s="75" t="s">
        <v>133</v>
      </c>
      <c r="C55" s="23" t="s">
        <v>305</v>
      </c>
      <c r="D55" s="10">
        <v>2</v>
      </c>
      <c r="E55" s="97"/>
    </row>
    <row r="56" spans="1:5" s="5" customFormat="1" ht="27">
      <c r="A56" s="92"/>
      <c r="B56" s="76" t="s">
        <v>134</v>
      </c>
      <c r="C56" s="66" t="s">
        <v>306</v>
      </c>
      <c r="D56" s="16">
        <v>1</v>
      </c>
      <c r="E56" s="98"/>
    </row>
    <row r="57" spans="1:5" s="5" customFormat="1" ht="14.25">
      <c r="A57" s="90">
        <v>2</v>
      </c>
      <c r="B57" s="103" t="s">
        <v>263</v>
      </c>
      <c r="C57" s="104"/>
      <c r="D57" s="104"/>
      <c r="E57" s="105"/>
    </row>
    <row r="58" spans="1:5" s="9" customFormat="1" ht="13.5">
      <c r="A58" s="91"/>
      <c r="B58" s="74" t="s">
        <v>135</v>
      </c>
      <c r="C58" s="52" t="s">
        <v>307</v>
      </c>
      <c r="D58" s="13">
        <v>3</v>
      </c>
      <c r="E58" s="96"/>
    </row>
    <row r="59" spans="1:5" s="9" customFormat="1" ht="13.5">
      <c r="A59" s="91"/>
      <c r="B59" s="75" t="s">
        <v>133</v>
      </c>
      <c r="C59" s="23" t="s">
        <v>308</v>
      </c>
      <c r="D59" s="14">
        <v>2</v>
      </c>
      <c r="E59" s="97"/>
    </row>
    <row r="60" spans="1:5" s="9" customFormat="1" ht="40.5">
      <c r="A60" s="92"/>
      <c r="B60" s="76" t="s">
        <v>134</v>
      </c>
      <c r="C60" s="24" t="s">
        <v>218</v>
      </c>
      <c r="D60" s="28">
        <v>1</v>
      </c>
      <c r="E60" s="98"/>
    </row>
    <row r="61" spans="1:5" s="5" customFormat="1" ht="14.25">
      <c r="A61" s="90">
        <v>3</v>
      </c>
      <c r="B61" s="103" t="s">
        <v>26</v>
      </c>
      <c r="C61" s="104"/>
      <c r="D61" s="104"/>
      <c r="E61" s="105"/>
    </row>
    <row r="62" spans="1:5" s="9" customFormat="1" ht="13.5">
      <c r="A62" s="91"/>
      <c r="B62" s="74" t="s">
        <v>135</v>
      </c>
      <c r="C62" s="22" t="s">
        <v>309</v>
      </c>
      <c r="D62" s="8">
        <v>3</v>
      </c>
      <c r="E62" s="96"/>
    </row>
    <row r="63" spans="1:5" s="9" customFormat="1" ht="29.25">
      <c r="A63" s="91"/>
      <c r="B63" s="75" t="s">
        <v>133</v>
      </c>
      <c r="C63" s="23" t="s">
        <v>123</v>
      </c>
      <c r="D63" s="10">
        <v>2</v>
      </c>
      <c r="E63" s="97"/>
    </row>
    <row r="64" spans="1:5" s="9" customFormat="1" ht="13.5">
      <c r="A64" s="92"/>
      <c r="B64" s="76" t="s">
        <v>134</v>
      </c>
      <c r="C64" s="24" t="s">
        <v>310</v>
      </c>
      <c r="D64" s="16">
        <v>1</v>
      </c>
      <c r="E64" s="98"/>
    </row>
    <row r="65" spans="1:5" s="5" customFormat="1" ht="14.25">
      <c r="A65" s="90">
        <v>4</v>
      </c>
      <c r="B65" s="103" t="s">
        <v>71</v>
      </c>
      <c r="C65" s="104"/>
      <c r="D65" s="104"/>
      <c r="E65" s="105"/>
    </row>
    <row r="66" spans="1:5" s="9" customFormat="1" ht="13.5">
      <c r="A66" s="91"/>
      <c r="B66" s="74" t="s">
        <v>135</v>
      </c>
      <c r="C66" s="22" t="s">
        <v>311</v>
      </c>
      <c r="D66" s="8">
        <v>3</v>
      </c>
      <c r="E66" s="96"/>
    </row>
    <row r="67" spans="1:5" s="9" customFormat="1" ht="13.5">
      <c r="A67" s="91"/>
      <c r="B67" s="75" t="s">
        <v>133</v>
      </c>
      <c r="C67" s="23" t="s">
        <v>312</v>
      </c>
      <c r="D67" s="10">
        <v>2</v>
      </c>
      <c r="E67" s="97"/>
    </row>
    <row r="68" spans="1:5" s="9" customFormat="1" ht="13.5">
      <c r="A68" s="92"/>
      <c r="B68" s="76" t="s">
        <v>134</v>
      </c>
      <c r="C68" s="63" t="s">
        <v>313</v>
      </c>
      <c r="D68" s="10">
        <v>1</v>
      </c>
      <c r="E68" s="98"/>
    </row>
    <row r="69" spans="1:5" s="5" customFormat="1" ht="14.25">
      <c r="A69" s="11" t="s">
        <v>243</v>
      </c>
      <c r="B69" s="87"/>
      <c r="C69" s="87"/>
      <c r="D69" s="37" t="s">
        <v>244</v>
      </c>
      <c r="E69" s="44">
        <f>E54+E58+E62+E66</f>
        <v>0</v>
      </c>
    </row>
    <row r="70" spans="1:5" s="5" customFormat="1" ht="13.5">
      <c r="A70" s="77" t="s">
        <v>143</v>
      </c>
      <c r="B70" s="64"/>
      <c r="C70" s="113" t="s">
        <v>72</v>
      </c>
      <c r="D70" s="113"/>
      <c r="E70" s="113"/>
    </row>
    <row r="71" spans="1:5" s="5" customFormat="1" ht="13.5">
      <c r="A71" s="115"/>
      <c r="B71" s="115"/>
      <c r="C71" s="115"/>
      <c r="D71" s="115"/>
      <c r="E71" s="115"/>
    </row>
    <row r="72" spans="1:5" s="5" customFormat="1" ht="21">
      <c r="A72" s="88" t="s">
        <v>64</v>
      </c>
      <c r="B72" s="88"/>
      <c r="C72" s="88"/>
      <c r="D72" s="88"/>
      <c r="E72" s="88"/>
    </row>
    <row r="73" spans="1:5" s="9" customFormat="1" ht="14.25">
      <c r="A73" s="116">
        <v>1</v>
      </c>
      <c r="B73" s="89" t="s">
        <v>269</v>
      </c>
      <c r="C73" s="89"/>
      <c r="D73" s="89"/>
      <c r="E73" s="89"/>
    </row>
    <row r="74" spans="1:5" s="9" customFormat="1" ht="27">
      <c r="A74" s="116"/>
      <c r="B74" s="74" t="s">
        <v>135</v>
      </c>
      <c r="C74" s="66" t="s">
        <v>314</v>
      </c>
      <c r="D74" s="27">
        <v>3</v>
      </c>
      <c r="E74" s="96"/>
    </row>
    <row r="75" spans="1:5" s="9" customFormat="1" ht="13.5">
      <c r="A75" s="116"/>
      <c r="B75" s="75" t="s">
        <v>133</v>
      </c>
      <c r="C75" s="23" t="s">
        <v>315</v>
      </c>
      <c r="D75" s="14">
        <v>2</v>
      </c>
      <c r="E75" s="97"/>
    </row>
    <row r="76" spans="1:5" s="9" customFormat="1" ht="27">
      <c r="A76" s="116"/>
      <c r="B76" s="76" t="s">
        <v>134</v>
      </c>
      <c r="C76" s="66" t="s">
        <v>316</v>
      </c>
      <c r="D76" s="28">
        <v>1</v>
      </c>
      <c r="E76" s="98"/>
    </row>
    <row r="77" spans="1:5" s="5" customFormat="1" ht="14.25">
      <c r="A77" s="90">
        <v>2</v>
      </c>
      <c r="B77" s="89" t="s">
        <v>231</v>
      </c>
      <c r="C77" s="89"/>
      <c r="D77" s="89"/>
      <c r="E77" s="89"/>
    </row>
    <row r="78" spans="1:5" s="9" customFormat="1" ht="13.5">
      <c r="A78" s="91"/>
      <c r="B78" s="74" t="s">
        <v>135</v>
      </c>
      <c r="C78" s="65" t="s">
        <v>317</v>
      </c>
      <c r="D78" s="12">
        <v>3</v>
      </c>
      <c r="E78" s="96"/>
    </row>
    <row r="79" spans="1:5" s="9" customFormat="1" ht="27">
      <c r="A79" s="91"/>
      <c r="B79" s="75" t="s">
        <v>133</v>
      </c>
      <c r="C79" s="23" t="s">
        <v>319</v>
      </c>
      <c r="D79" s="12">
        <v>2</v>
      </c>
      <c r="E79" s="97"/>
    </row>
    <row r="80" spans="1:5" s="9" customFormat="1" ht="13.5">
      <c r="A80" s="92"/>
      <c r="B80" s="76" t="s">
        <v>134</v>
      </c>
      <c r="C80" s="24" t="s">
        <v>318</v>
      </c>
      <c r="D80" s="16">
        <v>1</v>
      </c>
      <c r="E80" s="98"/>
    </row>
    <row r="81" spans="1:5" s="26" customFormat="1" ht="14.25">
      <c r="A81" s="90">
        <v>3</v>
      </c>
      <c r="B81" s="89" t="s">
        <v>115</v>
      </c>
      <c r="C81" s="89"/>
      <c r="D81" s="89"/>
      <c r="E81" s="89"/>
    </row>
    <row r="82" spans="1:5" s="9" customFormat="1" ht="13.5">
      <c r="A82" s="91"/>
      <c r="B82" s="74" t="s">
        <v>135</v>
      </c>
      <c r="C82" s="65" t="s">
        <v>320</v>
      </c>
      <c r="D82" s="12">
        <v>3</v>
      </c>
      <c r="E82" s="96"/>
    </row>
    <row r="83" spans="1:5" s="9" customFormat="1" ht="13.5">
      <c r="A83" s="91"/>
      <c r="B83" s="75" t="s">
        <v>133</v>
      </c>
      <c r="C83" s="23" t="s">
        <v>321</v>
      </c>
      <c r="D83" s="10">
        <v>2</v>
      </c>
      <c r="E83" s="97"/>
    </row>
    <row r="84" spans="1:5" s="9" customFormat="1" ht="13.5">
      <c r="A84" s="92"/>
      <c r="B84" s="76" t="s">
        <v>134</v>
      </c>
      <c r="C84" s="24" t="s">
        <v>322</v>
      </c>
      <c r="D84" s="16">
        <v>1</v>
      </c>
      <c r="E84" s="98"/>
    </row>
    <row r="85" spans="1:5" s="26" customFormat="1" ht="14.25">
      <c r="A85" s="90">
        <v>4</v>
      </c>
      <c r="B85" s="89" t="s">
        <v>67</v>
      </c>
      <c r="C85" s="89"/>
      <c r="D85" s="89"/>
      <c r="E85" s="89"/>
    </row>
    <row r="86" spans="1:5" s="9" customFormat="1" ht="13.5">
      <c r="A86" s="91"/>
      <c r="B86" s="74" t="s">
        <v>135</v>
      </c>
      <c r="C86" s="65" t="s">
        <v>323</v>
      </c>
      <c r="D86" s="13">
        <v>3</v>
      </c>
      <c r="E86" s="96"/>
    </row>
    <row r="87" spans="1:5" s="9" customFormat="1" ht="13.5">
      <c r="A87" s="91"/>
      <c r="B87" s="75" t="s">
        <v>133</v>
      </c>
      <c r="C87" s="23" t="s">
        <v>324</v>
      </c>
      <c r="D87" s="14">
        <v>2</v>
      </c>
      <c r="E87" s="97"/>
    </row>
    <row r="88" spans="1:5" s="9" customFormat="1" ht="13.5">
      <c r="A88" s="92"/>
      <c r="B88" s="76" t="s">
        <v>134</v>
      </c>
      <c r="C88" s="63" t="s">
        <v>325</v>
      </c>
      <c r="D88" s="34">
        <v>1</v>
      </c>
      <c r="E88" s="98"/>
    </row>
    <row r="89" spans="1:5" s="9" customFormat="1" ht="14.25">
      <c r="A89" s="90">
        <v>5</v>
      </c>
      <c r="B89" s="89" t="s">
        <v>119</v>
      </c>
      <c r="C89" s="89"/>
      <c r="D89" s="89"/>
      <c r="E89" s="89"/>
    </row>
    <row r="90" spans="1:5" s="9" customFormat="1" ht="27">
      <c r="A90" s="91"/>
      <c r="B90" s="74" t="s">
        <v>135</v>
      </c>
      <c r="C90" s="66" t="s">
        <v>326</v>
      </c>
      <c r="D90" s="33">
        <v>3</v>
      </c>
      <c r="E90" s="96"/>
    </row>
    <row r="91" spans="1:5" s="9" customFormat="1" ht="13.5">
      <c r="A91" s="91"/>
      <c r="B91" s="75" t="s">
        <v>133</v>
      </c>
      <c r="C91" s="23" t="s">
        <v>327</v>
      </c>
      <c r="D91" s="14">
        <v>2</v>
      </c>
      <c r="E91" s="97"/>
    </row>
    <row r="92" spans="1:5" s="9" customFormat="1" ht="13.5">
      <c r="A92" s="92"/>
      <c r="B92" s="76" t="s">
        <v>134</v>
      </c>
      <c r="C92" s="67" t="s">
        <v>328</v>
      </c>
      <c r="D92" s="34">
        <v>1</v>
      </c>
      <c r="E92" s="98"/>
    </row>
    <row r="93" spans="1:5" s="9" customFormat="1" ht="14.25">
      <c r="A93" s="90">
        <v>6</v>
      </c>
      <c r="B93" s="89" t="s">
        <v>116</v>
      </c>
      <c r="C93" s="89"/>
      <c r="D93" s="89"/>
      <c r="E93" s="89"/>
    </row>
    <row r="94" spans="1:5" s="9" customFormat="1" ht="13.5">
      <c r="A94" s="91"/>
      <c r="B94" s="74" t="s">
        <v>135</v>
      </c>
      <c r="C94" s="66" t="s">
        <v>329</v>
      </c>
      <c r="D94" s="12">
        <v>3</v>
      </c>
      <c r="E94" s="96"/>
    </row>
    <row r="95" spans="1:5" s="9" customFormat="1" ht="13.5">
      <c r="A95" s="91"/>
      <c r="B95" s="75" t="s">
        <v>133</v>
      </c>
      <c r="C95" s="23" t="s">
        <v>330</v>
      </c>
      <c r="D95" s="10">
        <v>2</v>
      </c>
      <c r="E95" s="97"/>
    </row>
    <row r="96" spans="1:5" s="9" customFormat="1" ht="13.5">
      <c r="A96" s="92"/>
      <c r="B96" s="76" t="s">
        <v>134</v>
      </c>
      <c r="C96" s="66" t="s">
        <v>331</v>
      </c>
      <c r="D96" s="16">
        <v>1</v>
      </c>
      <c r="E96" s="98"/>
    </row>
    <row r="97" spans="1:5" s="5" customFormat="1" ht="14.25">
      <c r="A97" s="90">
        <v>7</v>
      </c>
      <c r="B97" s="89" t="s">
        <v>117</v>
      </c>
      <c r="C97" s="89"/>
      <c r="D97" s="89"/>
      <c r="E97" s="89"/>
    </row>
    <row r="98" spans="1:5" s="9" customFormat="1" ht="13.5">
      <c r="A98" s="91"/>
      <c r="B98" s="74" t="s">
        <v>135</v>
      </c>
      <c r="C98" s="65" t="s">
        <v>332</v>
      </c>
      <c r="D98" s="12">
        <v>3</v>
      </c>
      <c r="E98" s="96"/>
    </row>
    <row r="99" spans="1:5" s="9" customFormat="1" ht="13.5">
      <c r="A99" s="91"/>
      <c r="B99" s="75" t="s">
        <v>133</v>
      </c>
      <c r="C99" s="23" t="s">
        <v>333</v>
      </c>
      <c r="D99" s="10">
        <v>2</v>
      </c>
      <c r="E99" s="97"/>
    </row>
    <row r="100" spans="1:5" s="9" customFormat="1" ht="13.5">
      <c r="A100" s="92"/>
      <c r="B100" s="76" t="s">
        <v>134</v>
      </c>
      <c r="C100" s="24" t="s">
        <v>334</v>
      </c>
      <c r="D100" s="16">
        <v>1</v>
      </c>
      <c r="E100" s="98"/>
    </row>
    <row r="101" spans="1:5" s="5" customFormat="1" ht="14.25">
      <c r="A101" s="90">
        <v>8</v>
      </c>
      <c r="B101" s="89" t="s">
        <v>232</v>
      </c>
      <c r="C101" s="89"/>
      <c r="D101" s="89"/>
      <c r="E101" s="89"/>
    </row>
    <row r="102" spans="1:5" s="9" customFormat="1" ht="13.5">
      <c r="A102" s="91"/>
      <c r="B102" s="74" t="s">
        <v>135</v>
      </c>
      <c r="C102" s="65" t="s">
        <v>335</v>
      </c>
      <c r="D102" s="12">
        <v>3</v>
      </c>
      <c r="E102" s="96"/>
    </row>
    <row r="103" spans="1:5" s="9" customFormat="1" ht="13.5">
      <c r="A103" s="91"/>
      <c r="B103" s="75" t="s">
        <v>133</v>
      </c>
      <c r="C103" s="23" t="s">
        <v>336</v>
      </c>
      <c r="D103" s="10">
        <v>2</v>
      </c>
      <c r="E103" s="97"/>
    </row>
    <row r="104" spans="1:5" s="9" customFormat="1" ht="40.5">
      <c r="A104" s="92"/>
      <c r="B104" s="76" t="s">
        <v>134</v>
      </c>
      <c r="C104" s="24" t="s">
        <v>337</v>
      </c>
      <c r="D104" s="16">
        <v>1</v>
      </c>
      <c r="E104" s="98"/>
    </row>
    <row r="105" spans="1:5" s="26" customFormat="1" ht="14.25">
      <c r="A105" s="90">
        <v>9</v>
      </c>
      <c r="B105" s="89" t="s">
        <v>233</v>
      </c>
      <c r="C105" s="89"/>
      <c r="D105" s="89"/>
      <c r="E105" s="89"/>
    </row>
    <row r="106" spans="1:5" s="9" customFormat="1" ht="29.25">
      <c r="A106" s="91"/>
      <c r="B106" s="74" t="s">
        <v>135</v>
      </c>
      <c r="C106" s="65" t="s">
        <v>124</v>
      </c>
      <c r="D106" s="12">
        <v>3</v>
      </c>
      <c r="E106" s="96"/>
    </row>
    <row r="107" spans="1:5" s="9" customFormat="1" ht="13.5">
      <c r="A107" s="91"/>
      <c r="B107" s="75" t="s">
        <v>133</v>
      </c>
      <c r="C107" s="23" t="s">
        <v>338</v>
      </c>
      <c r="D107" s="10">
        <v>2</v>
      </c>
      <c r="E107" s="97"/>
    </row>
    <row r="108" spans="1:5" s="9" customFormat="1" ht="13.5">
      <c r="A108" s="92"/>
      <c r="B108" s="76" t="s">
        <v>134</v>
      </c>
      <c r="C108" s="24" t="s">
        <v>339</v>
      </c>
      <c r="D108" s="16">
        <v>1</v>
      </c>
      <c r="E108" s="98"/>
    </row>
    <row r="109" spans="1:5" s="26" customFormat="1" ht="14.25">
      <c r="A109" s="90">
        <v>10</v>
      </c>
      <c r="B109" s="89" t="s">
        <v>234</v>
      </c>
      <c r="C109" s="89"/>
      <c r="D109" s="89"/>
      <c r="E109" s="89"/>
    </row>
    <row r="110" spans="1:5" s="9" customFormat="1" ht="42.75">
      <c r="A110" s="91"/>
      <c r="B110" s="74" t="s">
        <v>135</v>
      </c>
      <c r="C110" s="65" t="s">
        <v>73</v>
      </c>
      <c r="D110" s="27">
        <v>3</v>
      </c>
      <c r="E110" s="96"/>
    </row>
    <row r="111" spans="1:5" s="9" customFormat="1" ht="13.5">
      <c r="A111" s="91"/>
      <c r="B111" s="75" t="s">
        <v>133</v>
      </c>
      <c r="C111" s="66" t="s">
        <v>340</v>
      </c>
      <c r="D111" s="14">
        <v>2</v>
      </c>
      <c r="E111" s="97"/>
    </row>
    <row r="112" spans="1:5" s="9" customFormat="1" ht="13.5">
      <c r="A112" s="92"/>
      <c r="B112" s="76" t="s">
        <v>134</v>
      </c>
      <c r="C112" s="63" t="s">
        <v>341</v>
      </c>
      <c r="D112" s="15">
        <v>1</v>
      </c>
      <c r="E112" s="98"/>
    </row>
    <row r="113" spans="1:5" s="26" customFormat="1" ht="14.25">
      <c r="A113" s="90">
        <v>11</v>
      </c>
      <c r="B113" s="89" t="s">
        <v>81</v>
      </c>
      <c r="C113" s="89"/>
      <c r="D113" s="89"/>
      <c r="E113" s="89"/>
    </row>
    <row r="114" spans="1:5" s="9" customFormat="1" ht="13.5">
      <c r="A114" s="91"/>
      <c r="B114" s="74" t="s">
        <v>135</v>
      </c>
      <c r="C114" s="65" t="s">
        <v>130</v>
      </c>
      <c r="D114" s="12">
        <v>3</v>
      </c>
      <c r="E114" s="96"/>
    </row>
    <row r="115" spans="1:5" s="9" customFormat="1" ht="13.5">
      <c r="A115" s="91"/>
      <c r="B115" s="75" t="s">
        <v>133</v>
      </c>
      <c r="C115" s="23" t="s">
        <v>131</v>
      </c>
      <c r="D115" s="10">
        <v>2</v>
      </c>
      <c r="E115" s="97"/>
    </row>
    <row r="116" spans="1:5" s="9" customFormat="1" ht="13.5">
      <c r="A116" s="92"/>
      <c r="B116" s="76" t="s">
        <v>134</v>
      </c>
      <c r="C116" s="24" t="s">
        <v>132</v>
      </c>
      <c r="D116" s="16">
        <v>1</v>
      </c>
      <c r="E116" s="98"/>
    </row>
    <row r="117" spans="1:5" s="26" customFormat="1" ht="14.25">
      <c r="A117" s="90">
        <v>12</v>
      </c>
      <c r="B117" s="89" t="s">
        <v>82</v>
      </c>
      <c r="C117" s="89"/>
      <c r="D117" s="89"/>
      <c r="E117" s="89"/>
    </row>
    <row r="118" spans="1:5" s="9" customFormat="1" ht="13.5">
      <c r="A118" s="91"/>
      <c r="B118" s="74" t="s">
        <v>135</v>
      </c>
      <c r="C118" s="65" t="s">
        <v>342</v>
      </c>
      <c r="D118" s="12">
        <v>3</v>
      </c>
      <c r="E118" s="96"/>
    </row>
    <row r="119" spans="1:5" s="9" customFormat="1" ht="13.5">
      <c r="A119" s="91"/>
      <c r="B119" s="75" t="s">
        <v>133</v>
      </c>
      <c r="C119" s="23" t="s">
        <v>343</v>
      </c>
      <c r="D119" s="10">
        <v>2</v>
      </c>
      <c r="E119" s="97"/>
    </row>
    <row r="120" spans="1:5" s="9" customFormat="1" ht="27">
      <c r="A120" s="92"/>
      <c r="B120" s="76" t="s">
        <v>134</v>
      </c>
      <c r="C120" s="24" t="s">
        <v>344</v>
      </c>
      <c r="D120" s="28">
        <v>1</v>
      </c>
      <c r="E120" s="98"/>
    </row>
    <row r="121" spans="1:5" s="29" customFormat="1" ht="14.25">
      <c r="A121" s="11" t="s">
        <v>243</v>
      </c>
      <c r="B121" s="93"/>
      <c r="C121" s="93"/>
      <c r="D121" s="37" t="s">
        <v>244</v>
      </c>
      <c r="E121" s="45">
        <f>E74+E78+E82+E86+E90+E94+E98+E102+E106+E110+E114+E118</f>
        <v>0</v>
      </c>
    </row>
    <row r="122" spans="1:5" s="29" customFormat="1" ht="13.5">
      <c r="A122" s="77" t="s">
        <v>143</v>
      </c>
      <c r="B122" s="72"/>
      <c r="C122" s="113" t="s">
        <v>142</v>
      </c>
      <c r="D122" s="113"/>
      <c r="E122" s="113"/>
    </row>
    <row r="123" spans="1:5" s="29" customFormat="1" ht="13.5">
      <c r="A123" s="77" t="s">
        <v>144</v>
      </c>
      <c r="B123" s="72"/>
      <c r="C123" s="114" t="s">
        <v>19</v>
      </c>
      <c r="D123" s="114"/>
      <c r="E123" s="114"/>
    </row>
    <row r="124" spans="1:5" s="29" customFormat="1" ht="13.5">
      <c r="A124" s="115"/>
      <c r="B124" s="115"/>
      <c r="C124" s="115"/>
      <c r="D124" s="115"/>
      <c r="E124" s="115"/>
    </row>
    <row r="125" spans="1:5" s="5" customFormat="1" ht="21">
      <c r="A125" s="88" t="s">
        <v>65</v>
      </c>
      <c r="B125" s="88"/>
      <c r="C125" s="88"/>
      <c r="D125" s="88"/>
      <c r="E125" s="88"/>
    </row>
    <row r="126" spans="1:5" s="26" customFormat="1" ht="14.25">
      <c r="A126" s="90">
        <v>1</v>
      </c>
      <c r="B126" s="89" t="s">
        <v>260</v>
      </c>
      <c r="C126" s="89"/>
      <c r="D126" s="89"/>
      <c r="E126" s="89"/>
    </row>
    <row r="127" spans="1:5" s="9" customFormat="1" ht="13.5">
      <c r="A127" s="91"/>
      <c r="B127" s="74" t="s">
        <v>135</v>
      </c>
      <c r="C127" s="65" t="s">
        <v>345</v>
      </c>
      <c r="D127" s="12">
        <v>3</v>
      </c>
      <c r="E127" s="96"/>
    </row>
    <row r="128" spans="1:5" s="9" customFormat="1" ht="27">
      <c r="A128" s="91"/>
      <c r="B128" s="75" t="s">
        <v>133</v>
      </c>
      <c r="C128" s="23" t="s">
        <v>346</v>
      </c>
      <c r="D128" s="10">
        <v>2</v>
      </c>
      <c r="E128" s="97"/>
    </row>
    <row r="129" spans="1:5" s="9" customFormat="1" ht="27">
      <c r="A129" s="92"/>
      <c r="B129" s="76" t="s">
        <v>134</v>
      </c>
      <c r="C129" s="24" t="s">
        <v>347</v>
      </c>
      <c r="D129" s="16">
        <v>1</v>
      </c>
      <c r="E129" s="98"/>
    </row>
    <row r="130" spans="1:5" s="26" customFormat="1" ht="14.25">
      <c r="A130" s="90">
        <v>2</v>
      </c>
      <c r="B130" s="89" t="s">
        <v>118</v>
      </c>
      <c r="C130" s="89"/>
      <c r="D130" s="89"/>
      <c r="E130" s="89"/>
    </row>
    <row r="131" spans="1:5" s="9" customFormat="1" ht="13.5">
      <c r="A131" s="91"/>
      <c r="B131" s="74" t="s">
        <v>136</v>
      </c>
      <c r="C131" s="65" t="s">
        <v>348</v>
      </c>
      <c r="D131" s="12">
        <v>3</v>
      </c>
      <c r="E131" s="96"/>
    </row>
    <row r="132" spans="1:5" s="9" customFormat="1" ht="13.5">
      <c r="A132" s="91"/>
      <c r="B132" s="75" t="s">
        <v>137</v>
      </c>
      <c r="C132" s="23" t="s">
        <v>349</v>
      </c>
      <c r="D132" s="10">
        <v>2</v>
      </c>
      <c r="E132" s="97"/>
    </row>
    <row r="133" spans="1:5" s="9" customFormat="1" ht="13.5">
      <c r="A133" s="92"/>
      <c r="B133" s="76" t="s">
        <v>138</v>
      </c>
      <c r="C133" s="24" t="s">
        <v>350</v>
      </c>
      <c r="D133" s="16">
        <v>1</v>
      </c>
      <c r="E133" s="98"/>
    </row>
    <row r="134" spans="1:5" s="26" customFormat="1" ht="14.25">
      <c r="A134" s="90">
        <v>3</v>
      </c>
      <c r="B134" s="89" t="s">
        <v>83</v>
      </c>
      <c r="C134" s="89"/>
      <c r="D134" s="89"/>
      <c r="E134" s="89"/>
    </row>
    <row r="135" spans="1:5" s="9" customFormat="1" ht="13.5">
      <c r="A135" s="91"/>
      <c r="B135" s="74" t="s">
        <v>136</v>
      </c>
      <c r="C135" s="65" t="s">
        <v>74</v>
      </c>
      <c r="D135" s="12">
        <v>3</v>
      </c>
      <c r="E135" s="96"/>
    </row>
    <row r="136" spans="1:5" s="9" customFormat="1" ht="13.5">
      <c r="A136" s="91"/>
      <c r="B136" s="75" t="s">
        <v>137</v>
      </c>
      <c r="C136" s="23" t="s">
        <v>75</v>
      </c>
      <c r="D136" s="10">
        <v>2</v>
      </c>
      <c r="E136" s="97"/>
    </row>
    <row r="137" spans="1:5" s="9" customFormat="1" ht="13.5">
      <c r="A137" s="92"/>
      <c r="B137" s="76" t="s">
        <v>138</v>
      </c>
      <c r="C137" s="24" t="s">
        <v>351</v>
      </c>
      <c r="D137" s="16">
        <v>1</v>
      </c>
      <c r="E137" s="98"/>
    </row>
    <row r="138" spans="1:5" s="26" customFormat="1" ht="13.5">
      <c r="A138" s="90">
        <v>4</v>
      </c>
      <c r="B138" s="82" t="s">
        <v>125</v>
      </c>
      <c r="C138" s="83"/>
      <c r="D138" s="83"/>
      <c r="E138" s="83"/>
    </row>
    <row r="139" spans="1:5" s="9" customFormat="1" ht="15.75">
      <c r="A139" s="91"/>
      <c r="B139" s="74" t="s">
        <v>136</v>
      </c>
      <c r="C139" s="65" t="s">
        <v>76</v>
      </c>
      <c r="D139" s="12">
        <v>3</v>
      </c>
      <c r="E139" s="96"/>
    </row>
    <row r="140" spans="1:5" s="9" customFormat="1" ht="13.5">
      <c r="A140" s="91"/>
      <c r="B140" s="75" t="s">
        <v>137</v>
      </c>
      <c r="C140" s="23" t="s">
        <v>352</v>
      </c>
      <c r="D140" s="10">
        <v>2</v>
      </c>
      <c r="E140" s="97"/>
    </row>
    <row r="141" spans="1:5" s="9" customFormat="1" ht="13.5">
      <c r="A141" s="92"/>
      <c r="B141" s="76" t="s">
        <v>138</v>
      </c>
      <c r="C141" s="24" t="s">
        <v>353</v>
      </c>
      <c r="D141" s="16">
        <v>1</v>
      </c>
      <c r="E141" s="98"/>
    </row>
    <row r="142" spans="1:5" s="26" customFormat="1" ht="14.25">
      <c r="A142" s="90">
        <v>5</v>
      </c>
      <c r="B142" s="103" t="s">
        <v>85</v>
      </c>
      <c r="C142" s="104"/>
      <c r="D142" s="104"/>
      <c r="E142" s="105"/>
    </row>
    <row r="143" spans="1:5" s="9" customFormat="1" ht="29.25">
      <c r="A143" s="91"/>
      <c r="B143" s="74" t="s">
        <v>274</v>
      </c>
      <c r="C143" s="65" t="s">
        <v>126</v>
      </c>
      <c r="D143" s="12">
        <v>3</v>
      </c>
      <c r="E143" s="96"/>
    </row>
    <row r="144" spans="1:5" s="9" customFormat="1" ht="13.5">
      <c r="A144" s="91"/>
      <c r="B144" s="75" t="s">
        <v>133</v>
      </c>
      <c r="C144" s="23" t="s">
        <v>354</v>
      </c>
      <c r="D144" s="10">
        <v>2</v>
      </c>
      <c r="E144" s="97"/>
    </row>
    <row r="145" spans="1:5" s="9" customFormat="1" ht="13.5">
      <c r="A145" s="92"/>
      <c r="B145" s="76" t="s">
        <v>134</v>
      </c>
      <c r="C145" s="24" t="s">
        <v>355</v>
      </c>
      <c r="D145" s="16">
        <v>1</v>
      </c>
      <c r="E145" s="98"/>
    </row>
    <row r="146" spans="1:5" s="26" customFormat="1" ht="14.25">
      <c r="A146" s="90">
        <v>6</v>
      </c>
      <c r="B146" s="89" t="s">
        <v>267</v>
      </c>
      <c r="C146" s="89"/>
      <c r="D146" s="89"/>
      <c r="E146" s="89"/>
    </row>
    <row r="147" spans="1:5" s="9" customFormat="1" ht="13.5">
      <c r="A147" s="91"/>
      <c r="B147" s="74" t="s">
        <v>135</v>
      </c>
      <c r="C147" s="22" t="s">
        <v>356</v>
      </c>
      <c r="D147" s="27">
        <v>3</v>
      </c>
      <c r="E147" s="96"/>
    </row>
    <row r="148" spans="1:5" s="9" customFormat="1" ht="13.5">
      <c r="A148" s="91"/>
      <c r="B148" s="75" t="s">
        <v>133</v>
      </c>
      <c r="C148" s="23" t="s">
        <v>357</v>
      </c>
      <c r="D148" s="14">
        <v>2</v>
      </c>
      <c r="E148" s="97"/>
    </row>
    <row r="149" spans="1:5" s="9" customFormat="1" ht="13.5">
      <c r="A149" s="92"/>
      <c r="B149" s="76" t="s">
        <v>134</v>
      </c>
      <c r="C149" s="18" t="s">
        <v>358</v>
      </c>
      <c r="D149" s="15">
        <v>1</v>
      </c>
      <c r="E149" s="98"/>
    </row>
    <row r="150" spans="1:5" s="26" customFormat="1" ht="14.25">
      <c r="A150" s="90">
        <v>7</v>
      </c>
      <c r="B150" s="89" t="s">
        <v>223</v>
      </c>
      <c r="C150" s="89"/>
      <c r="D150" s="89"/>
      <c r="E150" s="89"/>
    </row>
    <row r="151" spans="1:5" s="9" customFormat="1" ht="15.75">
      <c r="A151" s="91"/>
      <c r="B151" s="74" t="s">
        <v>135</v>
      </c>
      <c r="C151" s="65" t="s">
        <v>127</v>
      </c>
      <c r="D151" s="12">
        <v>3</v>
      </c>
      <c r="E151" s="96"/>
    </row>
    <row r="152" spans="1:5" s="9" customFormat="1" ht="13.5">
      <c r="A152" s="91"/>
      <c r="B152" s="75" t="s">
        <v>133</v>
      </c>
      <c r="C152" s="23" t="s">
        <v>359</v>
      </c>
      <c r="D152" s="10">
        <v>2</v>
      </c>
      <c r="E152" s="97"/>
    </row>
    <row r="153" spans="1:5" s="9" customFormat="1" ht="13.5">
      <c r="A153" s="92"/>
      <c r="B153" s="76" t="s">
        <v>134</v>
      </c>
      <c r="C153" s="24" t="s">
        <v>360</v>
      </c>
      <c r="D153" s="16">
        <v>1</v>
      </c>
      <c r="E153" s="98"/>
    </row>
    <row r="154" spans="1:5" s="26" customFormat="1" ht="14.25">
      <c r="A154" s="90">
        <v>8</v>
      </c>
      <c r="B154" s="89" t="s">
        <v>84</v>
      </c>
      <c r="C154" s="89"/>
      <c r="D154" s="89"/>
      <c r="E154" s="89"/>
    </row>
    <row r="155" spans="1:5" s="9" customFormat="1" ht="15.75">
      <c r="A155" s="91"/>
      <c r="B155" s="74" t="s">
        <v>135</v>
      </c>
      <c r="C155" s="65" t="s">
        <v>128</v>
      </c>
      <c r="D155" s="12">
        <v>3</v>
      </c>
      <c r="E155" s="96"/>
    </row>
    <row r="156" spans="1:5" s="9" customFormat="1" ht="13.5">
      <c r="A156" s="91"/>
      <c r="B156" s="75" t="s">
        <v>133</v>
      </c>
      <c r="C156" s="23" t="s">
        <v>361</v>
      </c>
      <c r="D156" s="10">
        <v>2</v>
      </c>
      <c r="E156" s="97"/>
    </row>
    <row r="157" spans="1:5" s="9" customFormat="1" ht="13.5">
      <c r="A157" s="92"/>
      <c r="B157" s="76" t="s">
        <v>134</v>
      </c>
      <c r="C157" s="24" t="s">
        <v>362</v>
      </c>
      <c r="D157" s="16">
        <v>1</v>
      </c>
      <c r="E157" s="98"/>
    </row>
    <row r="158" spans="1:5" s="26" customFormat="1" ht="14.25">
      <c r="A158" s="90">
        <v>9</v>
      </c>
      <c r="B158" s="89" t="s">
        <v>86</v>
      </c>
      <c r="C158" s="89"/>
      <c r="D158" s="89"/>
      <c r="E158" s="89"/>
    </row>
    <row r="159" spans="1:5" s="9" customFormat="1" ht="13.5">
      <c r="A159" s="91"/>
      <c r="B159" s="74" t="s">
        <v>139</v>
      </c>
      <c r="C159" s="17" t="s">
        <v>363</v>
      </c>
      <c r="D159" s="27">
        <v>3</v>
      </c>
      <c r="E159" s="96"/>
    </row>
    <row r="160" spans="1:5" s="9" customFormat="1" ht="13.5">
      <c r="A160" s="91"/>
      <c r="B160" s="75" t="s">
        <v>140</v>
      </c>
      <c r="C160" s="23" t="s">
        <v>364</v>
      </c>
      <c r="D160" s="14">
        <v>2</v>
      </c>
      <c r="E160" s="97"/>
    </row>
    <row r="161" spans="1:5" s="9" customFormat="1" ht="27">
      <c r="A161" s="92"/>
      <c r="B161" s="76" t="s">
        <v>141</v>
      </c>
      <c r="C161" s="19" t="s">
        <v>365</v>
      </c>
      <c r="D161" s="15">
        <v>1</v>
      </c>
      <c r="E161" s="98"/>
    </row>
    <row r="162" spans="1:5" s="5" customFormat="1" ht="14.25">
      <c r="A162" s="100">
        <v>10</v>
      </c>
      <c r="B162" s="95" t="s">
        <v>242</v>
      </c>
      <c r="C162" s="95"/>
      <c r="D162" s="95"/>
      <c r="E162" s="95"/>
    </row>
    <row r="163" spans="1:5" s="9" customFormat="1" ht="13.5">
      <c r="A163" s="101"/>
      <c r="B163" s="74" t="s">
        <v>136</v>
      </c>
      <c r="C163" s="35" t="s">
        <v>366</v>
      </c>
      <c r="D163" s="12">
        <v>3</v>
      </c>
      <c r="E163" s="96"/>
    </row>
    <row r="164" spans="1:5" s="9" customFormat="1" ht="13.5">
      <c r="A164" s="101"/>
      <c r="B164" s="75" t="s">
        <v>137</v>
      </c>
      <c r="C164" s="25" t="s">
        <v>367</v>
      </c>
      <c r="D164" s="10">
        <v>2</v>
      </c>
      <c r="E164" s="97"/>
    </row>
    <row r="165" spans="1:5" s="9" customFormat="1" ht="13.5">
      <c r="A165" s="102"/>
      <c r="B165" s="76" t="s">
        <v>138</v>
      </c>
      <c r="C165" s="36" t="s">
        <v>368</v>
      </c>
      <c r="D165" s="16">
        <v>1</v>
      </c>
      <c r="E165" s="98"/>
    </row>
    <row r="166" spans="1:5" s="5" customFormat="1" ht="14.25">
      <c r="A166" s="100">
        <v>11</v>
      </c>
      <c r="B166" s="95" t="s">
        <v>224</v>
      </c>
      <c r="C166" s="95"/>
      <c r="D166" s="95"/>
      <c r="E166" s="95"/>
    </row>
    <row r="167" spans="1:5" s="9" customFormat="1" ht="13.5">
      <c r="A167" s="101"/>
      <c r="B167" s="74" t="s">
        <v>136</v>
      </c>
      <c r="C167" s="35" t="s">
        <v>369</v>
      </c>
      <c r="D167" s="12">
        <v>3</v>
      </c>
      <c r="E167" s="96"/>
    </row>
    <row r="168" spans="1:5" s="9" customFormat="1" ht="13.5">
      <c r="A168" s="101"/>
      <c r="B168" s="75" t="s">
        <v>137</v>
      </c>
      <c r="C168" s="25" t="s">
        <v>370</v>
      </c>
      <c r="D168" s="10">
        <v>2</v>
      </c>
      <c r="E168" s="97"/>
    </row>
    <row r="169" spans="1:5" s="9" customFormat="1" ht="13.5">
      <c r="A169" s="102"/>
      <c r="B169" s="76" t="s">
        <v>138</v>
      </c>
      <c r="C169" s="36" t="s">
        <v>371</v>
      </c>
      <c r="D169" s="16">
        <v>1</v>
      </c>
      <c r="E169" s="98"/>
    </row>
    <row r="170" spans="1:5" s="5" customFormat="1" ht="14.25">
      <c r="A170" s="100">
        <v>12</v>
      </c>
      <c r="B170" s="95" t="s">
        <v>256</v>
      </c>
      <c r="C170" s="95"/>
      <c r="D170" s="95"/>
      <c r="E170" s="95"/>
    </row>
    <row r="171" spans="1:5" s="9" customFormat="1" ht="13.5">
      <c r="A171" s="101"/>
      <c r="B171" s="74" t="s">
        <v>136</v>
      </c>
      <c r="C171" s="35" t="s">
        <v>372</v>
      </c>
      <c r="D171" s="12">
        <v>3</v>
      </c>
      <c r="E171" s="96"/>
    </row>
    <row r="172" spans="1:5" s="9" customFormat="1" ht="13.5">
      <c r="A172" s="101"/>
      <c r="B172" s="75" t="s">
        <v>137</v>
      </c>
      <c r="C172" s="25" t="s">
        <v>373</v>
      </c>
      <c r="D172" s="10">
        <v>2</v>
      </c>
      <c r="E172" s="97"/>
    </row>
    <row r="173" spans="1:5" s="9" customFormat="1" ht="13.5">
      <c r="A173" s="102"/>
      <c r="B173" s="76" t="s">
        <v>138</v>
      </c>
      <c r="C173" s="36" t="s">
        <v>374</v>
      </c>
      <c r="D173" s="16">
        <v>1</v>
      </c>
      <c r="E173" s="98"/>
    </row>
    <row r="174" spans="1:5" s="5" customFormat="1" ht="14.25">
      <c r="A174" s="100">
        <v>13</v>
      </c>
      <c r="B174" s="95" t="s">
        <v>225</v>
      </c>
      <c r="C174" s="95"/>
      <c r="D174" s="95"/>
      <c r="E174" s="95"/>
    </row>
    <row r="175" spans="1:5" s="9" customFormat="1" ht="13.5">
      <c r="A175" s="101"/>
      <c r="B175" s="74" t="s">
        <v>136</v>
      </c>
      <c r="C175" s="35" t="s">
        <v>375</v>
      </c>
      <c r="D175" s="12">
        <v>3</v>
      </c>
      <c r="E175" s="96"/>
    </row>
    <row r="176" spans="1:5" s="9" customFormat="1" ht="13.5">
      <c r="A176" s="101"/>
      <c r="B176" s="75" t="s">
        <v>137</v>
      </c>
      <c r="C176" s="25" t="s">
        <v>376</v>
      </c>
      <c r="D176" s="10">
        <v>2</v>
      </c>
      <c r="E176" s="97"/>
    </row>
    <row r="177" spans="1:5" s="9" customFormat="1" ht="13.5">
      <c r="A177" s="102"/>
      <c r="B177" s="76" t="s">
        <v>138</v>
      </c>
      <c r="C177" s="36" t="s">
        <v>377</v>
      </c>
      <c r="D177" s="16">
        <v>1</v>
      </c>
      <c r="E177" s="98"/>
    </row>
    <row r="178" spans="1:5" s="5" customFormat="1" ht="14.25">
      <c r="A178" s="90">
        <v>14</v>
      </c>
      <c r="B178" s="85" t="s">
        <v>97</v>
      </c>
      <c r="C178" s="86"/>
      <c r="D178" s="86"/>
      <c r="E178" s="109"/>
    </row>
    <row r="179" spans="1:5" s="9" customFormat="1" ht="13.5">
      <c r="A179" s="91"/>
      <c r="B179" s="74" t="s">
        <v>274</v>
      </c>
      <c r="C179" s="35" t="s">
        <v>378</v>
      </c>
      <c r="D179" s="12">
        <v>3</v>
      </c>
      <c r="E179" s="96"/>
    </row>
    <row r="180" spans="1:5" s="9" customFormat="1" ht="13.5">
      <c r="A180" s="91"/>
      <c r="B180" s="75" t="s">
        <v>275</v>
      </c>
      <c r="C180" s="25" t="s">
        <v>379</v>
      </c>
      <c r="D180" s="10">
        <v>2</v>
      </c>
      <c r="E180" s="97"/>
    </row>
    <row r="181" spans="1:5" s="9" customFormat="1" ht="13.5">
      <c r="A181" s="92"/>
      <c r="B181" s="76" t="s">
        <v>276</v>
      </c>
      <c r="C181" s="36" t="s">
        <v>380</v>
      </c>
      <c r="D181" s="16">
        <v>1</v>
      </c>
      <c r="E181" s="98"/>
    </row>
    <row r="182" spans="1:5" s="5" customFormat="1" ht="14.25">
      <c r="A182" s="90">
        <v>15</v>
      </c>
      <c r="B182" s="95" t="s">
        <v>106</v>
      </c>
      <c r="C182" s="95"/>
      <c r="D182" s="95"/>
      <c r="E182" s="95"/>
    </row>
    <row r="183" spans="1:5" s="5" customFormat="1" ht="13.5">
      <c r="A183" s="91"/>
      <c r="B183" s="74" t="s">
        <v>274</v>
      </c>
      <c r="C183" s="20" t="s">
        <v>381</v>
      </c>
      <c r="D183" s="27">
        <v>3</v>
      </c>
      <c r="E183" s="96"/>
    </row>
    <row r="184" spans="1:5" s="5" customFormat="1" ht="13.5">
      <c r="A184" s="91"/>
      <c r="B184" s="75" t="s">
        <v>275</v>
      </c>
      <c r="C184" s="25" t="s">
        <v>382</v>
      </c>
      <c r="D184" s="14">
        <v>2</v>
      </c>
      <c r="E184" s="97"/>
    </row>
    <row r="185" spans="1:5" s="5" customFormat="1" ht="13.5">
      <c r="A185" s="92"/>
      <c r="B185" s="76" t="s">
        <v>276</v>
      </c>
      <c r="C185" s="20" t="s">
        <v>383</v>
      </c>
      <c r="D185" s="15">
        <v>1</v>
      </c>
      <c r="E185" s="98"/>
    </row>
    <row r="186" spans="1:5" s="26" customFormat="1" ht="14.25">
      <c r="A186" s="90">
        <v>16</v>
      </c>
      <c r="B186" s="95" t="s">
        <v>236</v>
      </c>
      <c r="C186" s="95"/>
      <c r="D186" s="95"/>
      <c r="E186" s="95"/>
    </row>
    <row r="187" spans="1:5" s="9" customFormat="1" ht="13.5">
      <c r="A187" s="91"/>
      <c r="B187" s="74" t="s">
        <v>274</v>
      </c>
      <c r="C187" s="35" t="s">
        <v>384</v>
      </c>
      <c r="D187" s="12">
        <v>3</v>
      </c>
      <c r="E187" s="96"/>
    </row>
    <row r="188" spans="1:5" s="9" customFormat="1" ht="13.5">
      <c r="A188" s="91"/>
      <c r="B188" s="75" t="s">
        <v>275</v>
      </c>
      <c r="C188" s="25" t="s">
        <v>385</v>
      </c>
      <c r="D188" s="10">
        <v>2</v>
      </c>
      <c r="E188" s="97"/>
    </row>
    <row r="189" spans="1:5" s="9" customFormat="1" ht="13.5">
      <c r="A189" s="92"/>
      <c r="B189" s="76" t="s">
        <v>276</v>
      </c>
      <c r="C189" s="36" t="s">
        <v>386</v>
      </c>
      <c r="D189" s="16">
        <v>1</v>
      </c>
      <c r="E189" s="98"/>
    </row>
    <row r="190" spans="1:5" s="26" customFormat="1" ht="14.25">
      <c r="A190" s="90">
        <v>17</v>
      </c>
      <c r="B190" s="95" t="s">
        <v>98</v>
      </c>
      <c r="C190" s="95"/>
      <c r="D190" s="95"/>
      <c r="E190" s="95"/>
    </row>
    <row r="191" spans="1:5" s="9" customFormat="1" ht="15.75">
      <c r="A191" s="91"/>
      <c r="B191" s="74" t="s">
        <v>274</v>
      </c>
      <c r="C191" s="35" t="s">
        <v>129</v>
      </c>
      <c r="D191" s="12">
        <v>3</v>
      </c>
      <c r="E191" s="96"/>
    </row>
    <row r="192" spans="1:5" s="9" customFormat="1" ht="27">
      <c r="A192" s="91"/>
      <c r="B192" s="75" t="s">
        <v>133</v>
      </c>
      <c r="C192" s="25" t="s">
        <v>387</v>
      </c>
      <c r="D192" s="28">
        <v>2</v>
      </c>
      <c r="E192" s="97"/>
    </row>
    <row r="193" spans="1:5" s="9" customFormat="1" ht="13.5">
      <c r="A193" s="92"/>
      <c r="B193" s="76" t="s">
        <v>134</v>
      </c>
      <c r="C193" s="36" t="s">
        <v>388</v>
      </c>
      <c r="D193" s="16">
        <v>1</v>
      </c>
      <c r="E193" s="98"/>
    </row>
    <row r="194" spans="1:5" s="26" customFormat="1" ht="14.25">
      <c r="A194" s="100">
        <v>18</v>
      </c>
      <c r="B194" s="95" t="s">
        <v>31</v>
      </c>
      <c r="C194" s="95"/>
      <c r="D194" s="95"/>
      <c r="E194" s="95"/>
    </row>
    <row r="195" spans="1:5" s="9" customFormat="1" ht="13.5">
      <c r="A195" s="101"/>
      <c r="B195" s="74" t="s">
        <v>135</v>
      </c>
      <c r="C195" s="35" t="s">
        <v>389</v>
      </c>
      <c r="D195" s="12">
        <v>3</v>
      </c>
      <c r="E195" s="96"/>
    </row>
    <row r="196" spans="1:5" s="9" customFormat="1" ht="13.5">
      <c r="A196" s="101"/>
      <c r="B196" s="75" t="s">
        <v>133</v>
      </c>
      <c r="C196" s="25" t="s">
        <v>390</v>
      </c>
      <c r="D196" s="10">
        <v>2</v>
      </c>
      <c r="E196" s="97"/>
    </row>
    <row r="197" spans="1:5" s="9" customFormat="1" ht="13.5">
      <c r="A197" s="102"/>
      <c r="B197" s="76" t="s">
        <v>134</v>
      </c>
      <c r="C197" s="36" t="s">
        <v>391</v>
      </c>
      <c r="D197" s="16">
        <v>1</v>
      </c>
      <c r="E197" s="98"/>
    </row>
    <row r="198" spans="1:5" s="26" customFormat="1" ht="14.25">
      <c r="A198" s="100">
        <v>19</v>
      </c>
      <c r="B198" s="95" t="s">
        <v>28</v>
      </c>
      <c r="C198" s="95"/>
      <c r="D198" s="95"/>
      <c r="E198" s="95"/>
    </row>
    <row r="199" spans="1:5" s="9" customFormat="1" ht="13.5">
      <c r="A199" s="101"/>
      <c r="B199" s="74" t="s">
        <v>135</v>
      </c>
      <c r="C199" s="35" t="s">
        <v>392</v>
      </c>
      <c r="D199" s="12">
        <v>3</v>
      </c>
      <c r="E199" s="96"/>
    </row>
    <row r="200" spans="1:5" s="9" customFormat="1" ht="13.5">
      <c r="A200" s="101"/>
      <c r="B200" s="75" t="s">
        <v>133</v>
      </c>
      <c r="C200" s="25" t="s">
        <v>393</v>
      </c>
      <c r="D200" s="10">
        <v>2</v>
      </c>
      <c r="E200" s="97"/>
    </row>
    <row r="201" spans="1:5" s="9" customFormat="1" ht="13.5">
      <c r="A201" s="102"/>
      <c r="B201" s="76" t="s">
        <v>134</v>
      </c>
      <c r="C201" s="68" t="s">
        <v>394</v>
      </c>
      <c r="D201" s="10">
        <v>1</v>
      </c>
      <c r="E201" s="98"/>
    </row>
    <row r="202" spans="1:5" s="29" customFormat="1" ht="14.25">
      <c r="A202" s="11" t="s">
        <v>243</v>
      </c>
      <c r="B202" s="93"/>
      <c r="C202" s="93"/>
      <c r="D202" s="37" t="s">
        <v>244</v>
      </c>
      <c r="E202" s="45">
        <f>E127+E131+E135+E139+E143+E147+E151+E155+E159+E163+E167+E171+E175+E179+E183+E187+E191+E195+E199</f>
        <v>0</v>
      </c>
    </row>
    <row r="203" spans="1:5" s="29" customFormat="1" ht="13.5">
      <c r="A203" s="77" t="s">
        <v>143</v>
      </c>
      <c r="B203" s="77"/>
      <c r="C203" s="113" t="s">
        <v>21</v>
      </c>
      <c r="D203" s="113"/>
      <c r="E203" s="113"/>
    </row>
    <row r="204" spans="1:5" s="29" customFormat="1" ht="13.5">
      <c r="A204" s="77" t="s">
        <v>144</v>
      </c>
      <c r="B204" s="77"/>
      <c r="C204" s="114" t="s">
        <v>20</v>
      </c>
      <c r="D204" s="114"/>
      <c r="E204" s="114"/>
    </row>
    <row r="205" spans="1:5" s="29" customFormat="1" ht="13.5">
      <c r="A205" s="77" t="s">
        <v>145</v>
      </c>
      <c r="B205" s="77"/>
      <c r="C205" s="114" t="s">
        <v>148</v>
      </c>
      <c r="D205" s="114"/>
      <c r="E205" s="114"/>
    </row>
    <row r="206" spans="1:5" s="29" customFormat="1" ht="13.5">
      <c r="A206" s="77" t="s">
        <v>146</v>
      </c>
      <c r="B206" s="77"/>
      <c r="C206" s="114" t="s">
        <v>22</v>
      </c>
      <c r="D206" s="114"/>
      <c r="E206" s="114"/>
    </row>
    <row r="207" spans="1:5" s="29" customFormat="1" ht="13.5">
      <c r="A207" s="77" t="s">
        <v>147</v>
      </c>
      <c r="B207" s="77"/>
      <c r="C207" s="114" t="s">
        <v>23</v>
      </c>
      <c r="D207" s="114"/>
      <c r="E207" s="114"/>
    </row>
    <row r="208" spans="1:5" s="29" customFormat="1" ht="13.5">
      <c r="A208" s="115"/>
      <c r="B208" s="115"/>
      <c r="C208" s="115"/>
      <c r="D208" s="115"/>
      <c r="E208" s="115"/>
    </row>
    <row r="209" spans="1:5" s="5" customFormat="1" ht="21">
      <c r="A209" s="88" t="s">
        <v>247</v>
      </c>
      <c r="B209" s="88"/>
      <c r="C209" s="88"/>
      <c r="D209" s="88"/>
      <c r="E209" s="88"/>
    </row>
    <row r="210" spans="1:5" s="26" customFormat="1" ht="14.25">
      <c r="A210" s="90">
        <v>1</v>
      </c>
      <c r="B210" s="89" t="s">
        <v>100</v>
      </c>
      <c r="C210" s="89"/>
      <c r="D210" s="89"/>
      <c r="E210" s="89"/>
    </row>
    <row r="211" spans="1:5" s="9" customFormat="1" ht="13.5">
      <c r="A211" s="91"/>
      <c r="B211" s="74" t="s">
        <v>135</v>
      </c>
      <c r="C211" s="65" t="s">
        <v>395</v>
      </c>
      <c r="D211" s="12">
        <v>3</v>
      </c>
      <c r="E211" s="96"/>
    </row>
    <row r="212" spans="1:5" s="9" customFormat="1" ht="13.5">
      <c r="A212" s="91"/>
      <c r="B212" s="75" t="s">
        <v>133</v>
      </c>
      <c r="C212" s="23" t="s">
        <v>396</v>
      </c>
      <c r="D212" s="10">
        <v>2</v>
      </c>
      <c r="E212" s="97"/>
    </row>
    <row r="213" spans="1:5" s="9" customFormat="1" ht="13.5">
      <c r="A213" s="92"/>
      <c r="B213" s="76" t="s">
        <v>134</v>
      </c>
      <c r="C213" s="24" t="s">
        <v>397</v>
      </c>
      <c r="D213" s="16">
        <v>1</v>
      </c>
      <c r="E213" s="98"/>
    </row>
    <row r="214" spans="1:5" s="26" customFormat="1" ht="14.25">
      <c r="A214" s="90">
        <v>2</v>
      </c>
      <c r="B214" s="89" t="s">
        <v>248</v>
      </c>
      <c r="C214" s="89"/>
      <c r="D214" s="89"/>
      <c r="E214" s="89"/>
    </row>
    <row r="215" spans="1:5" s="9" customFormat="1" ht="13.5">
      <c r="A215" s="91"/>
      <c r="B215" s="74" t="s">
        <v>135</v>
      </c>
      <c r="C215" s="65" t="s">
        <v>398</v>
      </c>
      <c r="D215" s="12">
        <v>3</v>
      </c>
      <c r="E215" s="96"/>
    </row>
    <row r="216" spans="1:5" s="9" customFormat="1" ht="13.5">
      <c r="A216" s="91"/>
      <c r="B216" s="75" t="s">
        <v>133</v>
      </c>
      <c r="C216" s="23" t="s">
        <v>399</v>
      </c>
      <c r="D216" s="10">
        <v>2</v>
      </c>
      <c r="E216" s="97"/>
    </row>
    <row r="217" spans="1:5" s="9" customFormat="1" ht="13.5">
      <c r="A217" s="92"/>
      <c r="B217" s="76" t="s">
        <v>134</v>
      </c>
      <c r="C217" s="24" t="s">
        <v>400</v>
      </c>
      <c r="D217" s="16">
        <v>1</v>
      </c>
      <c r="E217" s="98"/>
    </row>
    <row r="218" spans="1:5" s="26" customFormat="1" ht="14.25">
      <c r="A218" s="90">
        <v>3</v>
      </c>
      <c r="B218" s="89" t="s">
        <v>240</v>
      </c>
      <c r="C218" s="89"/>
      <c r="D218" s="89"/>
      <c r="E218" s="89"/>
    </row>
    <row r="219" spans="1:5" s="9" customFormat="1" ht="13.5">
      <c r="A219" s="91"/>
      <c r="B219" s="74" t="s">
        <v>135</v>
      </c>
      <c r="C219" s="65" t="s">
        <v>401</v>
      </c>
      <c r="D219" s="12">
        <v>3</v>
      </c>
      <c r="E219" s="96"/>
    </row>
    <row r="220" spans="1:5" s="9" customFormat="1" ht="13.5">
      <c r="A220" s="91"/>
      <c r="B220" s="75" t="s">
        <v>133</v>
      </c>
      <c r="C220" s="23" t="s">
        <v>402</v>
      </c>
      <c r="D220" s="10">
        <v>2</v>
      </c>
      <c r="E220" s="97"/>
    </row>
    <row r="221" spans="1:5" s="9" customFormat="1" ht="13.5">
      <c r="A221" s="92"/>
      <c r="B221" s="76" t="s">
        <v>134</v>
      </c>
      <c r="C221" s="24" t="s">
        <v>403</v>
      </c>
      <c r="D221" s="16">
        <v>1</v>
      </c>
      <c r="E221" s="98"/>
    </row>
    <row r="222" spans="1:5" s="26" customFormat="1" ht="14.25">
      <c r="A222" s="90">
        <v>4</v>
      </c>
      <c r="B222" s="89" t="s">
        <v>95</v>
      </c>
      <c r="C222" s="89"/>
      <c r="D222" s="89"/>
      <c r="E222" s="89"/>
    </row>
    <row r="223" spans="1:5" s="9" customFormat="1" ht="13.5">
      <c r="A223" s="91"/>
      <c r="B223" s="74" t="s">
        <v>135</v>
      </c>
      <c r="C223" s="65" t="s">
        <v>404</v>
      </c>
      <c r="D223" s="27">
        <v>3</v>
      </c>
      <c r="E223" s="96"/>
    </row>
    <row r="224" spans="1:5" s="9" customFormat="1" ht="13.5">
      <c r="A224" s="91"/>
      <c r="B224" s="75" t="s">
        <v>133</v>
      </c>
      <c r="C224" s="66" t="s">
        <v>405</v>
      </c>
      <c r="D224" s="14">
        <v>2</v>
      </c>
      <c r="E224" s="97"/>
    </row>
    <row r="225" spans="1:5" s="9" customFormat="1" ht="13.5">
      <c r="A225" s="92"/>
      <c r="B225" s="76" t="s">
        <v>134</v>
      </c>
      <c r="C225" s="63" t="s">
        <v>406</v>
      </c>
      <c r="D225" s="15">
        <v>1</v>
      </c>
      <c r="E225" s="98"/>
    </row>
    <row r="226" spans="1:5" s="9" customFormat="1" ht="14.25">
      <c r="A226" s="90">
        <v>5</v>
      </c>
      <c r="B226" s="89" t="s">
        <v>261</v>
      </c>
      <c r="C226" s="89"/>
      <c r="D226" s="89"/>
      <c r="E226" s="89"/>
    </row>
    <row r="227" spans="1:5" s="9" customFormat="1" ht="13.5">
      <c r="A227" s="91"/>
      <c r="B227" s="74" t="s">
        <v>135</v>
      </c>
      <c r="C227" s="17" t="s">
        <v>407</v>
      </c>
      <c r="D227" s="33">
        <v>3</v>
      </c>
      <c r="E227" s="96"/>
    </row>
    <row r="228" spans="1:5" s="9" customFormat="1" ht="13.5">
      <c r="A228" s="91"/>
      <c r="B228" s="75" t="s">
        <v>133</v>
      </c>
      <c r="C228" s="69" t="s">
        <v>408</v>
      </c>
      <c r="D228" s="14">
        <v>2</v>
      </c>
      <c r="E228" s="97"/>
    </row>
    <row r="229" spans="1:5" s="9" customFormat="1" ht="27">
      <c r="A229" s="92"/>
      <c r="B229" s="76" t="s">
        <v>134</v>
      </c>
      <c r="C229" s="18" t="s">
        <v>409</v>
      </c>
      <c r="D229" s="34">
        <v>1</v>
      </c>
      <c r="E229" s="98"/>
    </row>
    <row r="230" spans="1:5" s="26" customFormat="1" ht="14.25">
      <c r="A230" s="90">
        <v>6</v>
      </c>
      <c r="B230" s="89" t="s">
        <v>87</v>
      </c>
      <c r="C230" s="89"/>
      <c r="D230" s="89"/>
      <c r="E230" s="89"/>
    </row>
    <row r="231" spans="1:5" s="9" customFormat="1" ht="13.5">
      <c r="A231" s="91"/>
      <c r="B231" s="74" t="s">
        <v>135</v>
      </c>
      <c r="C231" s="65" t="s">
        <v>410</v>
      </c>
      <c r="D231" s="12">
        <v>3</v>
      </c>
      <c r="E231" s="96"/>
    </row>
    <row r="232" spans="1:5" s="9" customFormat="1" ht="13.5">
      <c r="A232" s="91"/>
      <c r="B232" s="75" t="s">
        <v>133</v>
      </c>
      <c r="C232" s="23" t="s">
        <v>411</v>
      </c>
      <c r="D232" s="10">
        <v>2</v>
      </c>
      <c r="E232" s="97"/>
    </row>
    <row r="233" spans="1:5" s="9" customFormat="1" ht="13.5">
      <c r="A233" s="92"/>
      <c r="B233" s="76" t="s">
        <v>134</v>
      </c>
      <c r="C233" s="24" t="s">
        <v>412</v>
      </c>
      <c r="D233" s="16">
        <v>1</v>
      </c>
      <c r="E233" s="98"/>
    </row>
    <row r="234" spans="1:5" s="26" customFormat="1" ht="14.25">
      <c r="A234" s="90">
        <v>7</v>
      </c>
      <c r="B234" s="89" t="s">
        <v>112</v>
      </c>
      <c r="C234" s="89"/>
      <c r="D234" s="89"/>
      <c r="E234" s="89"/>
    </row>
    <row r="235" spans="1:5" s="9" customFormat="1" ht="13.5">
      <c r="A235" s="91"/>
      <c r="B235" s="74" t="s">
        <v>135</v>
      </c>
      <c r="C235" s="65" t="s">
        <v>413</v>
      </c>
      <c r="D235" s="12">
        <v>3</v>
      </c>
      <c r="E235" s="96"/>
    </row>
    <row r="236" spans="1:5" s="9" customFormat="1" ht="13.5">
      <c r="A236" s="91"/>
      <c r="B236" s="75" t="s">
        <v>133</v>
      </c>
      <c r="C236" s="23" t="s">
        <v>414</v>
      </c>
      <c r="D236" s="10">
        <v>2</v>
      </c>
      <c r="E236" s="97"/>
    </row>
    <row r="237" spans="1:5" s="9" customFormat="1" ht="13.5">
      <c r="A237" s="92"/>
      <c r="B237" s="76" t="s">
        <v>134</v>
      </c>
      <c r="C237" s="24" t="s">
        <v>415</v>
      </c>
      <c r="D237" s="16">
        <v>1</v>
      </c>
      <c r="E237" s="98"/>
    </row>
    <row r="238" spans="1:5" s="26" customFormat="1" ht="14.25">
      <c r="A238" s="90">
        <v>8</v>
      </c>
      <c r="B238" s="89" t="s">
        <v>59</v>
      </c>
      <c r="C238" s="89"/>
      <c r="D238" s="89"/>
      <c r="E238" s="89"/>
    </row>
    <row r="239" spans="1:5" s="9" customFormat="1" ht="13.5">
      <c r="A239" s="91"/>
      <c r="B239" s="74" t="s">
        <v>135</v>
      </c>
      <c r="C239" s="65" t="s">
        <v>416</v>
      </c>
      <c r="D239" s="12">
        <v>3</v>
      </c>
      <c r="E239" s="96"/>
    </row>
    <row r="240" spans="1:5" s="9" customFormat="1" ht="13.5">
      <c r="A240" s="91"/>
      <c r="B240" s="75" t="s">
        <v>133</v>
      </c>
      <c r="C240" s="23" t="s">
        <v>417</v>
      </c>
      <c r="D240" s="10">
        <v>2</v>
      </c>
      <c r="E240" s="97"/>
    </row>
    <row r="241" spans="1:5" s="9" customFormat="1" ht="13.5">
      <c r="A241" s="92"/>
      <c r="B241" s="76" t="s">
        <v>134</v>
      </c>
      <c r="C241" s="24" t="s">
        <v>418</v>
      </c>
      <c r="D241" s="16">
        <v>1</v>
      </c>
      <c r="E241" s="98"/>
    </row>
    <row r="242" spans="1:5" s="26" customFormat="1" ht="14.25">
      <c r="A242" s="90">
        <v>9</v>
      </c>
      <c r="B242" s="89" t="s">
        <v>101</v>
      </c>
      <c r="C242" s="89"/>
      <c r="D242" s="89"/>
      <c r="E242" s="89"/>
    </row>
    <row r="243" spans="1:5" s="9" customFormat="1" ht="13.5">
      <c r="A243" s="91"/>
      <c r="B243" s="74" t="s">
        <v>135</v>
      </c>
      <c r="C243" s="65" t="s">
        <v>419</v>
      </c>
      <c r="D243" s="12">
        <v>3</v>
      </c>
      <c r="E243" s="96"/>
    </row>
    <row r="244" spans="1:5" s="9" customFormat="1" ht="13.5">
      <c r="A244" s="91"/>
      <c r="B244" s="75" t="s">
        <v>133</v>
      </c>
      <c r="C244" s="23" t="s">
        <v>420</v>
      </c>
      <c r="D244" s="10">
        <v>2</v>
      </c>
      <c r="E244" s="97"/>
    </row>
    <row r="245" spans="1:5" s="9" customFormat="1" ht="13.5">
      <c r="A245" s="92"/>
      <c r="B245" s="76" t="s">
        <v>134</v>
      </c>
      <c r="C245" s="24" t="s">
        <v>421</v>
      </c>
      <c r="D245" s="16">
        <v>1</v>
      </c>
      <c r="E245" s="98"/>
    </row>
    <row r="246" spans="1:5" s="9" customFormat="1" ht="14.25">
      <c r="A246" s="90">
        <v>10</v>
      </c>
      <c r="B246" s="89" t="s">
        <v>27</v>
      </c>
      <c r="C246" s="99"/>
      <c r="D246" s="99"/>
      <c r="E246" s="99"/>
    </row>
    <row r="247" spans="1:5" s="9" customFormat="1" ht="13.5">
      <c r="A247" s="91"/>
      <c r="B247" s="74" t="s">
        <v>135</v>
      </c>
      <c r="C247" s="66" t="s">
        <v>422</v>
      </c>
      <c r="D247" s="33">
        <v>3</v>
      </c>
      <c r="E247" s="96"/>
    </row>
    <row r="248" spans="1:5" s="9" customFormat="1" ht="13.5">
      <c r="A248" s="91"/>
      <c r="B248" s="75" t="s">
        <v>133</v>
      </c>
      <c r="C248" s="23" t="s">
        <v>423</v>
      </c>
      <c r="D248" s="14">
        <v>2</v>
      </c>
      <c r="E248" s="97"/>
    </row>
    <row r="249" spans="1:5" s="9" customFormat="1" ht="13.5">
      <c r="A249" s="92"/>
      <c r="B249" s="76" t="s">
        <v>134</v>
      </c>
      <c r="C249" s="67" t="s">
        <v>424</v>
      </c>
      <c r="D249" s="34">
        <v>1</v>
      </c>
      <c r="E249" s="98"/>
    </row>
    <row r="250" spans="1:5" s="5" customFormat="1" ht="14.25">
      <c r="A250" s="11" t="s">
        <v>243</v>
      </c>
      <c r="B250" s="87"/>
      <c r="C250" s="87"/>
      <c r="D250" s="37" t="s">
        <v>244</v>
      </c>
      <c r="E250" s="44">
        <f>E211+E215+E219+E223+E227+E231+E235+E239+E243+E247</f>
        <v>0</v>
      </c>
    </row>
    <row r="251" spans="1:5" s="21" customFormat="1" ht="14.25">
      <c r="A251" s="108"/>
      <c r="B251" s="108"/>
      <c r="C251" s="108"/>
      <c r="D251" s="108"/>
      <c r="E251" s="108"/>
    </row>
    <row r="252" spans="1:5" s="5" customFormat="1" ht="21">
      <c r="A252" s="88" t="s">
        <v>113</v>
      </c>
      <c r="B252" s="88"/>
      <c r="C252" s="88"/>
      <c r="D252" s="88"/>
      <c r="E252" s="88"/>
    </row>
    <row r="253" spans="1:5" s="26" customFormat="1" ht="14.25">
      <c r="A253" s="90">
        <v>1</v>
      </c>
      <c r="B253" s="89" t="s">
        <v>262</v>
      </c>
      <c r="C253" s="89"/>
      <c r="D253" s="89"/>
      <c r="E253" s="89"/>
    </row>
    <row r="254" spans="1:5" s="9" customFormat="1" ht="13.5">
      <c r="A254" s="91"/>
      <c r="B254" s="74" t="s">
        <v>135</v>
      </c>
      <c r="C254" s="22" t="s">
        <v>425</v>
      </c>
      <c r="D254" s="8">
        <v>3</v>
      </c>
      <c r="E254" s="96"/>
    </row>
    <row r="255" spans="1:5" s="9" customFormat="1" ht="13.5">
      <c r="A255" s="91"/>
      <c r="B255" s="75" t="s">
        <v>133</v>
      </c>
      <c r="C255" s="23" t="s">
        <v>426</v>
      </c>
      <c r="D255" s="10">
        <v>2</v>
      </c>
      <c r="E255" s="97"/>
    </row>
    <row r="256" spans="1:5" s="9" customFormat="1" ht="13.5">
      <c r="A256" s="92"/>
      <c r="B256" s="76" t="s">
        <v>134</v>
      </c>
      <c r="C256" s="24" t="s">
        <v>427</v>
      </c>
      <c r="D256" s="16">
        <v>1</v>
      </c>
      <c r="E256" s="98"/>
    </row>
    <row r="257" spans="1:5" s="26" customFormat="1" ht="14.25">
      <c r="A257" s="90">
        <v>2</v>
      </c>
      <c r="B257" s="89" t="s">
        <v>114</v>
      </c>
      <c r="C257" s="89"/>
      <c r="D257" s="89"/>
      <c r="E257" s="89"/>
    </row>
    <row r="258" spans="1:5" s="9" customFormat="1" ht="13.5">
      <c r="A258" s="91"/>
      <c r="B258" s="74" t="s">
        <v>135</v>
      </c>
      <c r="C258" s="65" t="s">
        <v>428</v>
      </c>
      <c r="D258" s="12">
        <v>3</v>
      </c>
      <c r="E258" s="96"/>
    </row>
    <row r="259" spans="1:5" s="9" customFormat="1" ht="13.5">
      <c r="A259" s="91"/>
      <c r="B259" s="75" t="s">
        <v>133</v>
      </c>
      <c r="C259" s="23" t="s">
        <v>429</v>
      </c>
      <c r="D259" s="10">
        <v>2</v>
      </c>
      <c r="E259" s="97"/>
    </row>
    <row r="260" spans="1:5" s="9" customFormat="1" ht="13.5">
      <c r="A260" s="92"/>
      <c r="B260" s="76" t="s">
        <v>134</v>
      </c>
      <c r="C260" s="24" t="s">
        <v>430</v>
      </c>
      <c r="D260" s="16">
        <v>1</v>
      </c>
      <c r="E260" s="98"/>
    </row>
    <row r="261" spans="1:5" s="26" customFormat="1" ht="14.25">
      <c r="A261" s="90">
        <v>3</v>
      </c>
      <c r="B261" s="89" t="s">
        <v>102</v>
      </c>
      <c r="C261" s="89"/>
      <c r="D261" s="89"/>
      <c r="E261" s="89"/>
    </row>
    <row r="262" spans="1:5" s="9" customFormat="1" ht="13.5">
      <c r="A262" s="91"/>
      <c r="B262" s="74" t="s">
        <v>135</v>
      </c>
      <c r="C262" s="65" t="s">
        <v>431</v>
      </c>
      <c r="D262" s="12">
        <v>3</v>
      </c>
      <c r="E262" s="96"/>
    </row>
    <row r="263" spans="1:5" s="9" customFormat="1" ht="13.5">
      <c r="A263" s="91"/>
      <c r="B263" s="75" t="s">
        <v>133</v>
      </c>
      <c r="C263" s="23" t="s">
        <v>432</v>
      </c>
      <c r="D263" s="10">
        <v>2</v>
      </c>
      <c r="E263" s="97"/>
    </row>
    <row r="264" spans="1:5" s="9" customFormat="1" ht="13.5">
      <c r="A264" s="92"/>
      <c r="B264" s="76" t="s">
        <v>134</v>
      </c>
      <c r="C264" s="24" t="s">
        <v>433</v>
      </c>
      <c r="D264" s="16">
        <v>1</v>
      </c>
      <c r="E264" s="98"/>
    </row>
    <row r="265" spans="1:5" s="26" customFormat="1" ht="14.25">
      <c r="A265" s="84">
        <v>4</v>
      </c>
      <c r="B265" s="89" t="s">
        <v>249</v>
      </c>
      <c r="C265" s="89"/>
      <c r="D265" s="89"/>
      <c r="E265" s="89"/>
    </row>
    <row r="266" spans="1:5" s="9" customFormat="1" ht="13.5">
      <c r="A266" s="78"/>
      <c r="B266" s="74" t="s">
        <v>135</v>
      </c>
      <c r="C266" s="65" t="s">
        <v>434</v>
      </c>
      <c r="D266" s="12">
        <v>3</v>
      </c>
      <c r="E266" s="96"/>
    </row>
    <row r="267" spans="1:5" s="9" customFormat="1" ht="13.5">
      <c r="A267" s="78"/>
      <c r="B267" s="75" t="s">
        <v>133</v>
      </c>
      <c r="C267" s="23" t="s">
        <v>435</v>
      </c>
      <c r="D267" s="10">
        <v>2</v>
      </c>
      <c r="E267" s="97"/>
    </row>
    <row r="268" spans="1:5" s="9" customFormat="1" ht="27">
      <c r="A268" s="79"/>
      <c r="B268" s="76" t="s">
        <v>134</v>
      </c>
      <c r="C268" s="66" t="s">
        <v>436</v>
      </c>
      <c r="D268" s="16">
        <v>1</v>
      </c>
      <c r="E268" s="98"/>
    </row>
    <row r="269" spans="1:5" s="26" customFormat="1" ht="14.25">
      <c r="A269" s="90">
        <v>5</v>
      </c>
      <c r="B269" s="89" t="s">
        <v>250</v>
      </c>
      <c r="C269" s="89"/>
      <c r="D269" s="89"/>
      <c r="E269" s="89"/>
    </row>
    <row r="270" spans="1:5" s="9" customFormat="1" ht="13.5">
      <c r="A270" s="91"/>
      <c r="B270" s="74" t="s">
        <v>135</v>
      </c>
      <c r="C270" s="65" t="s">
        <v>437</v>
      </c>
      <c r="D270" s="12">
        <v>3</v>
      </c>
      <c r="E270" s="96"/>
    </row>
    <row r="271" spans="1:5" s="9" customFormat="1" ht="13.5">
      <c r="A271" s="91"/>
      <c r="B271" s="75" t="s">
        <v>133</v>
      </c>
      <c r="C271" s="23" t="s">
        <v>438</v>
      </c>
      <c r="D271" s="10">
        <v>2</v>
      </c>
      <c r="E271" s="97"/>
    </row>
    <row r="272" spans="1:5" s="9" customFormat="1" ht="13.5">
      <c r="A272" s="92"/>
      <c r="B272" s="76" t="s">
        <v>134</v>
      </c>
      <c r="C272" s="63" t="s">
        <v>439</v>
      </c>
      <c r="D272" s="10">
        <v>1</v>
      </c>
      <c r="E272" s="98"/>
    </row>
    <row r="273" spans="1:5" s="5" customFormat="1" ht="14.25">
      <c r="A273" s="11" t="s">
        <v>243</v>
      </c>
      <c r="B273" s="87"/>
      <c r="C273" s="87"/>
      <c r="D273" s="37" t="s">
        <v>244</v>
      </c>
      <c r="E273" s="44">
        <f>E254+E258+E262+E266+E270</f>
        <v>0</v>
      </c>
    </row>
    <row r="274" spans="1:5" s="21" customFormat="1" ht="14.25">
      <c r="A274" s="108"/>
      <c r="B274" s="108"/>
      <c r="C274" s="108"/>
      <c r="D274" s="108"/>
      <c r="E274" s="108"/>
    </row>
    <row r="275" spans="1:5" s="5" customFormat="1" ht="21">
      <c r="A275" s="88" t="s">
        <v>265</v>
      </c>
      <c r="B275" s="88"/>
      <c r="C275" s="88"/>
      <c r="D275" s="88"/>
      <c r="E275" s="88"/>
    </row>
    <row r="276" spans="1:5" s="26" customFormat="1" ht="14.25">
      <c r="A276" s="90">
        <v>1</v>
      </c>
      <c r="B276" s="89" t="s">
        <v>107</v>
      </c>
      <c r="C276" s="89"/>
      <c r="D276" s="89"/>
      <c r="E276" s="89"/>
    </row>
    <row r="277" spans="1:5" s="9" customFormat="1" ht="13.5">
      <c r="A277" s="91"/>
      <c r="B277" s="74" t="s">
        <v>135</v>
      </c>
      <c r="C277" s="22" t="s">
        <v>440</v>
      </c>
      <c r="D277" s="8">
        <v>3</v>
      </c>
      <c r="E277" s="96"/>
    </row>
    <row r="278" spans="1:5" s="9" customFormat="1" ht="13.5">
      <c r="A278" s="91"/>
      <c r="B278" s="75" t="s">
        <v>133</v>
      </c>
      <c r="C278" s="23" t="s">
        <v>441</v>
      </c>
      <c r="D278" s="10">
        <v>2</v>
      </c>
      <c r="E278" s="97"/>
    </row>
    <row r="279" spans="1:5" s="9" customFormat="1" ht="13.5">
      <c r="A279" s="92"/>
      <c r="B279" s="76" t="s">
        <v>134</v>
      </c>
      <c r="C279" s="24" t="s">
        <v>442</v>
      </c>
      <c r="D279" s="16">
        <v>1</v>
      </c>
      <c r="E279" s="98"/>
    </row>
    <row r="280" spans="1:5" s="26" customFormat="1" ht="14.25">
      <c r="A280" s="84">
        <v>2</v>
      </c>
      <c r="B280" s="89" t="s">
        <v>103</v>
      </c>
      <c r="C280" s="89"/>
      <c r="D280" s="89"/>
      <c r="E280" s="89"/>
    </row>
    <row r="281" spans="1:5" s="9" customFormat="1" ht="13.5">
      <c r="A281" s="78"/>
      <c r="B281" s="74" t="s">
        <v>135</v>
      </c>
      <c r="C281" s="66" t="s">
        <v>443</v>
      </c>
      <c r="D281" s="12">
        <v>3</v>
      </c>
      <c r="E281" s="96"/>
    </row>
    <row r="282" spans="1:5" s="9" customFormat="1" ht="13.5">
      <c r="A282" s="78"/>
      <c r="B282" s="75" t="s">
        <v>133</v>
      </c>
      <c r="C282" s="23" t="s">
        <v>444</v>
      </c>
      <c r="D282" s="10">
        <v>2</v>
      </c>
      <c r="E282" s="97"/>
    </row>
    <row r="283" spans="1:5" s="9" customFormat="1" ht="13.5">
      <c r="A283" s="79"/>
      <c r="B283" s="76" t="s">
        <v>134</v>
      </c>
      <c r="C283" s="24" t="s">
        <v>445</v>
      </c>
      <c r="D283" s="16">
        <v>1</v>
      </c>
      <c r="E283" s="98"/>
    </row>
    <row r="284" spans="1:5" s="26" customFormat="1" ht="14.25">
      <c r="A284" s="84">
        <v>3</v>
      </c>
      <c r="B284" s="89" t="s">
        <v>108</v>
      </c>
      <c r="C284" s="89"/>
      <c r="D284" s="89"/>
      <c r="E284" s="89"/>
    </row>
    <row r="285" spans="1:5" s="9" customFormat="1" ht="13.5">
      <c r="A285" s="78"/>
      <c r="B285" s="74" t="s">
        <v>135</v>
      </c>
      <c r="C285" s="66" t="s">
        <v>446</v>
      </c>
      <c r="D285" s="12">
        <v>3</v>
      </c>
      <c r="E285" s="96"/>
    </row>
    <row r="286" spans="1:5" s="9" customFormat="1" ht="13.5">
      <c r="A286" s="78"/>
      <c r="B286" s="75" t="s">
        <v>133</v>
      </c>
      <c r="C286" s="23" t="s">
        <v>447</v>
      </c>
      <c r="D286" s="10">
        <v>2</v>
      </c>
      <c r="E286" s="97"/>
    </row>
    <row r="287" spans="1:5" s="9" customFormat="1" ht="13.5">
      <c r="A287" s="79"/>
      <c r="B287" s="76" t="s">
        <v>134</v>
      </c>
      <c r="C287" s="24" t="s">
        <v>448</v>
      </c>
      <c r="D287" s="16">
        <v>1</v>
      </c>
      <c r="E287" s="98"/>
    </row>
    <row r="288" spans="1:5" s="26" customFormat="1" ht="14.25">
      <c r="A288" s="90">
        <v>4</v>
      </c>
      <c r="B288" s="89" t="s">
        <v>241</v>
      </c>
      <c r="C288" s="89"/>
      <c r="D288" s="89"/>
      <c r="E288" s="89"/>
    </row>
    <row r="289" spans="1:5" s="9" customFormat="1" ht="13.5">
      <c r="A289" s="91"/>
      <c r="B289" s="74" t="s">
        <v>135</v>
      </c>
      <c r="C289" s="65" t="s">
        <v>449</v>
      </c>
      <c r="D289" s="12">
        <v>3</v>
      </c>
      <c r="E289" s="96"/>
    </row>
    <row r="290" spans="1:5" s="9" customFormat="1" ht="13.5">
      <c r="A290" s="91"/>
      <c r="B290" s="75" t="s">
        <v>133</v>
      </c>
      <c r="C290" s="23" t="s">
        <v>450</v>
      </c>
      <c r="D290" s="10">
        <v>2</v>
      </c>
      <c r="E290" s="97"/>
    </row>
    <row r="291" spans="1:5" s="9" customFormat="1" ht="13.5">
      <c r="A291" s="92"/>
      <c r="B291" s="76" t="s">
        <v>134</v>
      </c>
      <c r="C291" s="24" t="s">
        <v>451</v>
      </c>
      <c r="D291" s="16">
        <v>1</v>
      </c>
      <c r="E291" s="98"/>
    </row>
    <row r="292" spans="1:5" s="26" customFormat="1" ht="14.25">
      <c r="A292" s="90">
        <v>5</v>
      </c>
      <c r="B292" s="89" t="s">
        <v>264</v>
      </c>
      <c r="C292" s="89"/>
      <c r="D292" s="89"/>
      <c r="E292" s="89"/>
    </row>
    <row r="293" spans="1:5" s="9" customFormat="1" ht="13.5">
      <c r="A293" s="91"/>
      <c r="B293" s="74" t="s">
        <v>139</v>
      </c>
      <c r="C293" s="65" t="s">
        <v>452</v>
      </c>
      <c r="D293" s="12">
        <v>3</v>
      </c>
      <c r="E293" s="96"/>
    </row>
    <row r="294" spans="1:5" s="9" customFormat="1" ht="13.5">
      <c r="A294" s="91"/>
      <c r="B294" s="75" t="s">
        <v>140</v>
      </c>
      <c r="C294" s="23" t="s">
        <v>453</v>
      </c>
      <c r="D294" s="10">
        <v>2</v>
      </c>
      <c r="E294" s="97"/>
    </row>
    <row r="295" spans="1:5" s="9" customFormat="1" ht="13.5">
      <c r="A295" s="92"/>
      <c r="B295" s="76" t="s">
        <v>141</v>
      </c>
      <c r="C295" s="24" t="s">
        <v>454</v>
      </c>
      <c r="D295" s="16">
        <v>1</v>
      </c>
      <c r="E295" s="98"/>
    </row>
    <row r="296" spans="1:5" s="26" customFormat="1" ht="14.25">
      <c r="A296" s="110">
        <v>6</v>
      </c>
      <c r="B296" s="89" t="s">
        <v>104</v>
      </c>
      <c r="C296" s="89"/>
      <c r="D296" s="89"/>
      <c r="E296" s="89"/>
    </row>
    <row r="297" spans="1:5" s="9" customFormat="1" ht="13.5">
      <c r="A297" s="111"/>
      <c r="B297" s="74" t="s">
        <v>136</v>
      </c>
      <c r="C297" s="65" t="s">
        <v>455</v>
      </c>
      <c r="D297" s="12">
        <v>3</v>
      </c>
      <c r="E297" s="96"/>
    </row>
    <row r="298" spans="1:5" s="9" customFormat="1" ht="13.5">
      <c r="A298" s="111"/>
      <c r="B298" s="75" t="s">
        <v>137</v>
      </c>
      <c r="C298" s="23" t="s">
        <v>456</v>
      </c>
      <c r="D298" s="10">
        <v>2</v>
      </c>
      <c r="E298" s="97"/>
    </row>
    <row r="299" spans="1:5" s="9" customFormat="1" ht="13.5">
      <c r="A299" s="112"/>
      <c r="B299" s="76" t="s">
        <v>138</v>
      </c>
      <c r="C299" s="24" t="s">
        <v>454</v>
      </c>
      <c r="D299" s="16">
        <v>1</v>
      </c>
      <c r="E299" s="98"/>
    </row>
    <row r="300" spans="1:5" s="26" customFormat="1" ht="14.25">
      <c r="A300" s="90">
        <v>7</v>
      </c>
      <c r="B300" s="89" t="s">
        <v>60</v>
      </c>
      <c r="C300" s="89"/>
      <c r="D300" s="89"/>
      <c r="E300" s="89"/>
    </row>
    <row r="301" spans="1:5" s="9" customFormat="1" ht="13.5">
      <c r="A301" s="91"/>
      <c r="B301" s="74" t="s">
        <v>136</v>
      </c>
      <c r="C301" s="65" t="s">
        <v>457</v>
      </c>
      <c r="D301" s="12">
        <v>3</v>
      </c>
      <c r="E301" s="96"/>
    </row>
    <row r="302" spans="1:5" s="9" customFormat="1" ht="13.5">
      <c r="A302" s="91"/>
      <c r="B302" s="75" t="s">
        <v>137</v>
      </c>
      <c r="C302" s="23" t="s">
        <v>458</v>
      </c>
      <c r="D302" s="10">
        <v>2</v>
      </c>
      <c r="E302" s="97"/>
    </row>
    <row r="303" spans="1:5" s="9" customFormat="1" ht="13.5">
      <c r="A303" s="92"/>
      <c r="B303" s="76" t="s">
        <v>138</v>
      </c>
      <c r="C303" s="24" t="s">
        <v>459</v>
      </c>
      <c r="D303" s="16">
        <v>1</v>
      </c>
      <c r="E303" s="98"/>
    </row>
    <row r="304" spans="1:5" s="26" customFormat="1" ht="14.25">
      <c r="A304" s="90">
        <v>8</v>
      </c>
      <c r="B304" s="89" t="s">
        <v>235</v>
      </c>
      <c r="C304" s="89"/>
      <c r="D304" s="89"/>
      <c r="E304" s="89"/>
    </row>
    <row r="305" spans="1:5" s="9" customFormat="1" ht="13.5">
      <c r="A305" s="91"/>
      <c r="B305" s="74" t="s">
        <v>136</v>
      </c>
      <c r="C305" s="65" t="s">
        <v>460</v>
      </c>
      <c r="D305" s="12">
        <v>3</v>
      </c>
      <c r="E305" s="96"/>
    </row>
    <row r="306" spans="1:5" s="9" customFormat="1" ht="13.5">
      <c r="A306" s="91"/>
      <c r="B306" s="75" t="s">
        <v>137</v>
      </c>
      <c r="C306" s="23" t="s">
        <v>461</v>
      </c>
      <c r="D306" s="10">
        <v>2</v>
      </c>
      <c r="E306" s="97"/>
    </row>
    <row r="307" spans="1:5" s="9" customFormat="1" ht="13.5">
      <c r="A307" s="92"/>
      <c r="B307" s="76" t="s">
        <v>138</v>
      </c>
      <c r="C307" s="24" t="s">
        <v>462</v>
      </c>
      <c r="D307" s="16">
        <v>1</v>
      </c>
      <c r="E307" s="98"/>
    </row>
    <row r="308" spans="1:5" s="26" customFormat="1" ht="14.25">
      <c r="A308" s="90">
        <v>9</v>
      </c>
      <c r="B308" s="89" t="s">
        <v>105</v>
      </c>
      <c r="C308" s="89"/>
      <c r="D308" s="89"/>
      <c r="E308" s="89"/>
    </row>
    <row r="309" spans="1:5" s="9" customFormat="1" ht="13.5">
      <c r="A309" s="91"/>
      <c r="B309" s="74" t="s">
        <v>136</v>
      </c>
      <c r="C309" s="65" t="s">
        <v>463</v>
      </c>
      <c r="D309" s="12">
        <v>3</v>
      </c>
      <c r="E309" s="96"/>
    </row>
    <row r="310" spans="1:5" s="9" customFormat="1" ht="13.5">
      <c r="A310" s="91"/>
      <c r="B310" s="75" t="s">
        <v>137</v>
      </c>
      <c r="C310" s="23" t="s">
        <v>464</v>
      </c>
      <c r="D310" s="10">
        <v>2</v>
      </c>
      <c r="E310" s="97"/>
    </row>
    <row r="311" spans="1:5" s="9" customFormat="1" ht="13.5">
      <c r="A311" s="92"/>
      <c r="B311" s="76" t="s">
        <v>138</v>
      </c>
      <c r="C311" s="63" t="s">
        <v>465</v>
      </c>
      <c r="D311" s="10">
        <v>1</v>
      </c>
      <c r="E311" s="98"/>
    </row>
    <row r="312" spans="1:5" s="5" customFormat="1" ht="14.25">
      <c r="A312" s="11" t="s">
        <v>243</v>
      </c>
      <c r="B312" s="87"/>
      <c r="C312" s="87"/>
      <c r="D312" s="37" t="s">
        <v>244</v>
      </c>
      <c r="E312" s="44">
        <f>E277+E281+E285+E289+E293+E297+E301+E305+E309</f>
        <v>0</v>
      </c>
    </row>
    <row r="313" spans="1:5" s="21" customFormat="1" ht="14.25">
      <c r="A313" s="108"/>
      <c r="B313" s="108"/>
      <c r="C313" s="108"/>
      <c r="D313" s="108"/>
      <c r="E313" s="108"/>
    </row>
    <row r="314" spans="1:5" s="5" customFormat="1" ht="21">
      <c r="A314" s="88" t="s">
        <v>226</v>
      </c>
      <c r="B314" s="88"/>
      <c r="C314" s="88"/>
      <c r="D314" s="88"/>
      <c r="E314" s="88"/>
    </row>
    <row r="315" spans="1:5" s="5" customFormat="1" ht="14.25">
      <c r="A315" s="90">
        <v>1</v>
      </c>
      <c r="B315" s="89" t="s">
        <v>266</v>
      </c>
      <c r="C315" s="89"/>
      <c r="D315" s="89"/>
      <c r="E315" s="89"/>
    </row>
    <row r="316" spans="1:5" s="9" customFormat="1" ht="13.5">
      <c r="A316" s="91"/>
      <c r="B316" s="74" t="s">
        <v>136</v>
      </c>
      <c r="C316" s="65" t="s">
        <v>466</v>
      </c>
      <c r="D316" s="12">
        <v>3</v>
      </c>
      <c r="E316" s="96"/>
    </row>
    <row r="317" spans="1:5" s="9" customFormat="1" ht="13.5">
      <c r="A317" s="91"/>
      <c r="B317" s="75" t="s">
        <v>137</v>
      </c>
      <c r="C317" s="23" t="s">
        <v>467</v>
      </c>
      <c r="D317" s="10">
        <v>2</v>
      </c>
      <c r="E317" s="97"/>
    </row>
    <row r="318" spans="1:5" s="9" customFormat="1" ht="13.5">
      <c r="A318" s="92"/>
      <c r="B318" s="76" t="s">
        <v>138</v>
      </c>
      <c r="C318" s="24" t="s">
        <v>468</v>
      </c>
      <c r="D318" s="16">
        <v>1</v>
      </c>
      <c r="E318" s="98"/>
    </row>
    <row r="319" spans="1:5" s="5" customFormat="1" ht="14.25">
      <c r="A319" s="90">
        <v>2</v>
      </c>
      <c r="B319" s="89" t="s">
        <v>268</v>
      </c>
      <c r="C319" s="89"/>
      <c r="D319" s="89"/>
      <c r="E319" s="89"/>
    </row>
    <row r="320" spans="1:5" s="9" customFormat="1" ht="13.5">
      <c r="A320" s="91"/>
      <c r="B320" s="74" t="s">
        <v>136</v>
      </c>
      <c r="C320" s="65" t="s">
        <v>0</v>
      </c>
      <c r="D320" s="12">
        <v>3</v>
      </c>
      <c r="E320" s="96"/>
    </row>
    <row r="321" spans="1:5" s="9" customFormat="1" ht="13.5">
      <c r="A321" s="91"/>
      <c r="B321" s="75" t="s">
        <v>137</v>
      </c>
      <c r="C321" s="23" t="s">
        <v>1</v>
      </c>
      <c r="D321" s="10">
        <v>2</v>
      </c>
      <c r="E321" s="97"/>
    </row>
    <row r="322" spans="1:5" s="9" customFormat="1" ht="13.5">
      <c r="A322" s="92"/>
      <c r="B322" s="76" t="s">
        <v>138</v>
      </c>
      <c r="C322" s="24" t="s">
        <v>2</v>
      </c>
      <c r="D322" s="16">
        <v>1</v>
      </c>
      <c r="E322" s="98"/>
    </row>
    <row r="323" spans="1:5" s="5" customFormat="1" ht="14.25">
      <c r="A323" s="90">
        <v>3</v>
      </c>
      <c r="B323" s="89" t="s">
        <v>219</v>
      </c>
      <c r="C323" s="89"/>
      <c r="D323" s="89"/>
      <c r="E323" s="89"/>
    </row>
    <row r="324" spans="1:5" s="9" customFormat="1" ht="13.5">
      <c r="A324" s="91"/>
      <c r="B324" s="74" t="s">
        <v>136</v>
      </c>
      <c r="C324" s="65" t="s">
        <v>3</v>
      </c>
      <c r="D324" s="12">
        <v>3</v>
      </c>
      <c r="E324" s="96"/>
    </row>
    <row r="325" spans="1:5" s="9" customFormat="1" ht="13.5">
      <c r="A325" s="91"/>
      <c r="B325" s="75" t="s">
        <v>137</v>
      </c>
      <c r="C325" s="23" t="s">
        <v>4</v>
      </c>
      <c r="D325" s="10">
        <v>2</v>
      </c>
      <c r="E325" s="97"/>
    </row>
    <row r="326" spans="1:5" s="9" customFormat="1" ht="13.5">
      <c r="A326" s="92"/>
      <c r="B326" s="76" t="s">
        <v>138</v>
      </c>
      <c r="C326" s="24" t="s">
        <v>5</v>
      </c>
      <c r="D326" s="16">
        <v>1</v>
      </c>
      <c r="E326" s="98"/>
    </row>
    <row r="327" spans="1:5" s="5" customFormat="1" ht="14.25">
      <c r="A327" s="90">
        <v>4</v>
      </c>
      <c r="B327" s="89" t="s">
        <v>220</v>
      </c>
      <c r="C327" s="89"/>
      <c r="D327" s="89"/>
      <c r="E327" s="89"/>
    </row>
    <row r="328" spans="1:5" s="9" customFormat="1" ht="13.5">
      <c r="A328" s="91"/>
      <c r="B328" s="74" t="s">
        <v>136</v>
      </c>
      <c r="C328" s="65" t="s">
        <v>6</v>
      </c>
      <c r="D328" s="12">
        <v>3</v>
      </c>
      <c r="E328" s="96"/>
    </row>
    <row r="329" spans="1:5" s="9" customFormat="1" ht="13.5">
      <c r="A329" s="91"/>
      <c r="B329" s="75" t="s">
        <v>137</v>
      </c>
      <c r="C329" s="23" t="s">
        <v>7</v>
      </c>
      <c r="D329" s="10">
        <v>2</v>
      </c>
      <c r="E329" s="97"/>
    </row>
    <row r="330" spans="1:5" s="9" customFormat="1" ht="13.5">
      <c r="A330" s="92"/>
      <c r="B330" s="76" t="s">
        <v>138</v>
      </c>
      <c r="C330" s="24" t="s">
        <v>77</v>
      </c>
      <c r="D330" s="16">
        <v>1</v>
      </c>
      <c r="E330" s="98"/>
    </row>
    <row r="331" spans="1:5" s="5" customFormat="1" ht="14.25">
      <c r="A331" s="90">
        <v>5</v>
      </c>
      <c r="B331" s="103" t="s">
        <v>221</v>
      </c>
      <c r="C331" s="104"/>
      <c r="D331" s="104"/>
      <c r="E331" s="105"/>
    </row>
    <row r="332" spans="1:5" s="9" customFormat="1" ht="13.5">
      <c r="A332" s="91"/>
      <c r="B332" s="74" t="s">
        <v>274</v>
      </c>
      <c r="C332" s="65" t="s">
        <v>8</v>
      </c>
      <c r="D332" s="12">
        <v>3</v>
      </c>
      <c r="E332" s="96"/>
    </row>
    <row r="333" spans="1:5" s="9" customFormat="1" ht="13.5">
      <c r="A333" s="91"/>
      <c r="B333" s="75" t="s">
        <v>275</v>
      </c>
      <c r="C333" s="23" t="s">
        <v>9</v>
      </c>
      <c r="D333" s="10">
        <v>2</v>
      </c>
      <c r="E333" s="97"/>
    </row>
    <row r="334" spans="1:5" s="9" customFormat="1" ht="13.5">
      <c r="A334" s="92"/>
      <c r="B334" s="76" t="s">
        <v>276</v>
      </c>
      <c r="C334" s="63" t="s">
        <v>10</v>
      </c>
      <c r="D334" s="10">
        <v>1</v>
      </c>
      <c r="E334" s="98"/>
    </row>
    <row r="335" spans="1:5" s="5" customFormat="1" ht="14.25">
      <c r="A335" s="11" t="s">
        <v>243</v>
      </c>
      <c r="B335" s="87"/>
      <c r="C335" s="87"/>
      <c r="D335" s="37" t="s">
        <v>244</v>
      </c>
      <c r="E335" s="46">
        <f>E316+E320+E324+E328+E332</f>
        <v>0</v>
      </c>
    </row>
    <row r="336" spans="1:5" s="21" customFormat="1" ht="14.25">
      <c r="A336" s="108"/>
      <c r="B336" s="108"/>
      <c r="C336" s="108"/>
      <c r="D336" s="108"/>
      <c r="E336" s="108"/>
    </row>
    <row r="337" spans="1:5" s="5" customFormat="1" ht="21">
      <c r="A337" s="88" t="s">
        <v>94</v>
      </c>
      <c r="B337" s="88"/>
      <c r="C337" s="88"/>
      <c r="D337" s="88"/>
      <c r="E337" s="88"/>
    </row>
    <row r="338" spans="1:5" s="5" customFormat="1" ht="14.25">
      <c r="A338" s="90">
        <v>1</v>
      </c>
      <c r="B338" s="89" t="s">
        <v>222</v>
      </c>
      <c r="C338" s="89"/>
      <c r="D338" s="89"/>
      <c r="E338" s="89"/>
    </row>
    <row r="339" spans="1:5" s="9" customFormat="1" ht="13.5">
      <c r="A339" s="91"/>
      <c r="B339" s="74" t="s">
        <v>274</v>
      </c>
      <c r="C339" s="65" t="s">
        <v>11</v>
      </c>
      <c r="D339" s="12">
        <v>3</v>
      </c>
      <c r="E339" s="96"/>
    </row>
    <row r="340" spans="1:5" s="9" customFormat="1" ht="13.5">
      <c r="A340" s="91"/>
      <c r="B340" s="75" t="s">
        <v>275</v>
      </c>
      <c r="C340" s="23" t="s">
        <v>12</v>
      </c>
      <c r="D340" s="10">
        <v>2</v>
      </c>
      <c r="E340" s="97"/>
    </row>
    <row r="341" spans="1:5" s="9" customFormat="1" ht="13.5">
      <c r="A341" s="92"/>
      <c r="B341" s="76" t="s">
        <v>276</v>
      </c>
      <c r="C341" s="24" t="s">
        <v>13</v>
      </c>
      <c r="D341" s="16">
        <v>1</v>
      </c>
      <c r="E341" s="98"/>
    </row>
    <row r="342" spans="1:5" s="5" customFormat="1" ht="14.25">
      <c r="A342" s="90">
        <v>2</v>
      </c>
      <c r="B342" s="89" t="s">
        <v>270</v>
      </c>
      <c r="C342" s="89"/>
      <c r="D342" s="89"/>
      <c r="E342" s="89"/>
    </row>
    <row r="343" spans="1:5" s="9" customFormat="1" ht="13.5">
      <c r="A343" s="91"/>
      <c r="B343" s="74" t="s">
        <v>274</v>
      </c>
      <c r="C343" s="65" t="s">
        <v>14</v>
      </c>
      <c r="D343" s="12">
        <v>3</v>
      </c>
      <c r="E343" s="96"/>
    </row>
    <row r="344" spans="1:5" s="9" customFormat="1" ht="13.5">
      <c r="A344" s="91"/>
      <c r="B344" s="75" t="s">
        <v>275</v>
      </c>
      <c r="C344" s="23" t="s">
        <v>15</v>
      </c>
      <c r="D344" s="10">
        <v>2</v>
      </c>
      <c r="E344" s="97"/>
    </row>
    <row r="345" spans="1:5" s="9" customFormat="1" ht="13.5">
      <c r="A345" s="92"/>
      <c r="B345" s="76" t="s">
        <v>276</v>
      </c>
      <c r="C345" s="24" t="s">
        <v>16</v>
      </c>
      <c r="D345" s="16">
        <v>1</v>
      </c>
      <c r="E345" s="98"/>
    </row>
    <row r="346" spans="1:5" s="5" customFormat="1" ht="14.25">
      <c r="A346" s="90">
        <v>3</v>
      </c>
      <c r="B346" s="89" t="s">
        <v>272</v>
      </c>
      <c r="C346" s="89"/>
      <c r="D346" s="89"/>
      <c r="E346" s="89"/>
    </row>
    <row r="347" spans="1:5" s="9" customFormat="1" ht="13.5">
      <c r="A347" s="91"/>
      <c r="B347" s="74" t="s">
        <v>274</v>
      </c>
      <c r="C347" s="65" t="s">
        <v>17</v>
      </c>
      <c r="D347" s="12">
        <v>3</v>
      </c>
      <c r="E347" s="96"/>
    </row>
    <row r="348" spans="1:5" s="9" customFormat="1" ht="13.5">
      <c r="A348" s="91"/>
      <c r="B348" s="75" t="s">
        <v>275</v>
      </c>
      <c r="C348" s="23" t="s">
        <v>149</v>
      </c>
      <c r="D348" s="10">
        <v>2</v>
      </c>
      <c r="E348" s="97"/>
    </row>
    <row r="349" spans="1:5" s="9" customFormat="1" ht="13.5">
      <c r="A349" s="92"/>
      <c r="B349" s="76" t="s">
        <v>276</v>
      </c>
      <c r="C349" s="63" t="s">
        <v>150</v>
      </c>
      <c r="D349" s="10">
        <v>1</v>
      </c>
      <c r="E349" s="98"/>
    </row>
    <row r="350" spans="1:5" s="5" customFormat="1" ht="14.25">
      <c r="A350" s="11" t="s">
        <v>243</v>
      </c>
      <c r="B350" s="87"/>
      <c r="C350" s="87"/>
      <c r="D350" s="37" t="s">
        <v>244</v>
      </c>
      <c r="E350" s="44">
        <f>E339+E343+E347</f>
        <v>0</v>
      </c>
    </row>
    <row r="351" spans="1:5" s="21" customFormat="1" ht="14.25">
      <c r="A351" s="108"/>
      <c r="B351" s="108"/>
      <c r="C351" s="108"/>
      <c r="D351" s="108"/>
      <c r="E351" s="108"/>
    </row>
    <row r="352" spans="1:5" s="31" customFormat="1" ht="21">
      <c r="A352" s="88" t="s">
        <v>227</v>
      </c>
      <c r="B352" s="88"/>
      <c r="C352" s="88"/>
      <c r="D352" s="88"/>
      <c r="E352" s="88"/>
    </row>
    <row r="353" spans="1:5" s="26" customFormat="1" ht="14.25">
      <c r="A353" s="90">
        <v>1</v>
      </c>
      <c r="B353" s="89" t="s">
        <v>228</v>
      </c>
      <c r="C353" s="89"/>
      <c r="D353" s="89"/>
      <c r="E353" s="89"/>
    </row>
    <row r="354" spans="1:5" s="9" customFormat="1" ht="13.5">
      <c r="A354" s="91"/>
      <c r="B354" s="74" t="s">
        <v>274</v>
      </c>
      <c r="C354" s="65" t="s">
        <v>151</v>
      </c>
      <c r="D354" s="12">
        <v>3</v>
      </c>
      <c r="E354" s="96"/>
    </row>
    <row r="355" spans="1:5" s="9" customFormat="1" ht="13.5">
      <c r="A355" s="91"/>
      <c r="B355" s="75" t="s">
        <v>275</v>
      </c>
      <c r="C355" s="23" t="s">
        <v>152</v>
      </c>
      <c r="D355" s="10">
        <v>2</v>
      </c>
      <c r="E355" s="97"/>
    </row>
    <row r="356" spans="1:5" s="9" customFormat="1" ht="13.5">
      <c r="A356" s="92"/>
      <c r="B356" s="76" t="s">
        <v>276</v>
      </c>
      <c r="C356" s="24" t="s">
        <v>153</v>
      </c>
      <c r="D356" s="16">
        <v>1</v>
      </c>
      <c r="E356" s="98"/>
    </row>
    <row r="357" spans="1:5" s="26" customFormat="1" ht="14.25">
      <c r="A357" s="84">
        <v>2</v>
      </c>
      <c r="B357" s="89" t="s">
        <v>89</v>
      </c>
      <c r="C357" s="89"/>
      <c r="D357" s="89"/>
      <c r="E357" s="89"/>
    </row>
    <row r="358" spans="1:5" s="9" customFormat="1" ht="13.5">
      <c r="A358" s="78"/>
      <c r="B358" s="74" t="s">
        <v>139</v>
      </c>
      <c r="C358" s="66" t="s">
        <v>154</v>
      </c>
      <c r="D358" s="12">
        <v>3</v>
      </c>
      <c r="E358" s="96"/>
    </row>
    <row r="359" spans="1:5" s="9" customFormat="1" ht="13.5">
      <c r="A359" s="78"/>
      <c r="B359" s="75" t="s">
        <v>140</v>
      </c>
      <c r="C359" s="23" t="s">
        <v>155</v>
      </c>
      <c r="D359" s="10">
        <v>2</v>
      </c>
      <c r="E359" s="97"/>
    </row>
    <row r="360" spans="1:5" s="9" customFormat="1" ht="13.5">
      <c r="A360" s="79"/>
      <c r="B360" s="76" t="s">
        <v>141</v>
      </c>
      <c r="C360" s="66" t="s">
        <v>156</v>
      </c>
      <c r="D360" s="16">
        <v>1</v>
      </c>
      <c r="E360" s="98"/>
    </row>
    <row r="361" spans="1:5" s="26" customFormat="1" ht="14.25">
      <c r="A361" s="90">
        <v>3</v>
      </c>
      <c r="B361" s="89" t="s">
        <v>90</v>
      </c>
      <c r="C361" s="89"/>
      <c r="D361" s="89"/>
      <c r="E361" s="89"/>
    </row>
    <row r="362" spans="1:5" s="9" customFormat="1" ht="13.5">
      <c r="A362" s="91"/>
      <c r="B362" s="74" t="s">
        <v>136</v>
      </c>
      <c r="C362" s="65" t="s">
        <v>157</v>
      </c>
      <c r="D362" s="12">
        <v>3</v>
      </c>
      <c r="E362" s="96"/>
    </row>
    <row r="363" spans="1:5" s="9" customFormat="1" ht="13.5">
      <c r="A363" s="91"/>
      <c r="B363" s="75" t="s">
        <v>137</v>
      </c>
      <c r="C363" s="23" t="s">
        <v>158</v>
      </c>
      <c r="D363" s="10">
        <v>2</v>
      </c>
      <c r="E363" s="97"/>
    </row>
    <row r="364" spans="1:5" s="9" customFormat="1" ht="13.5">
      <c r="A364" s="92"/>
      <c r="B364" s="76" t="s">
        <v>138</v>
      </c>
      <c r="C364" s="63" t="s">
        <v>159</v>
      </c>
      <c r="D364" s="10">
        <v>1</v>
      </c>
      <c r="E364" s="98"/>
    </row>
    <row r="365" spans="1:5" s="29" customFormat="1" ht="14.25">
      <c r="A365" s="11" t="s">
        <v>243</v>
      </c>
      <c r="B365" s="93"/>
      <c r="C365" s="93"/>
      <c r="D365" s="37" t="s">
        <v>244</v>
      </c>
      <c r="E365" s="45">
        <f>E354+E358+E362</f>
        <v>0</v>
      </c>
    </row>
    <row r="366" spans="1:5" s="73" customFormat="1" ht="14.25">
      <c r="A366" s="108"/>
      <c r="B366" s="108"/>
      <c r="C366" s="108"/>
      <c r="D366" s="108"/>
      <c r="E366" s="108"/>
    </row>
    <row r="367" spans="1:5" s="30" customFormat="1" ht="21">
      <c r="A367" s="88" t="s">
        <v>254</v>
      </c>
      <c r="B367" s="88"/>
      <c r="C367" s="88"/>
      <c r="D367" s="88"/>
      <c r="E367" s="88"/>
    </row>
    <row r="368" spans="1:6" s="26" customFormat="1" ht="14.25">
      <c r="A368" s="6">
        <v>1</v>
      </c>
      <c r="B368" s="89" t="s">
        <v>91</v>
      </c>
      <c r="C368" s="89"/>
      <c r="D368" s="89"/>
      <c r="E368" s="89"/>
      <c r="F368" s="32"/>
    </row>
    <row r="369" spans="1:5" s="9" customFormat="1" ht="14.25">
      <c r="A369" s="7"/>
      <c r="B369" s="74" t="s">
        <v>136</v>
      </c>
      <c r="C369" s="65" t="s">
        <v>160</v>
      </c>
      <c r="D369" s="27">
        <v>3</v>
      </c>
      <c r="E369" s="96"/>
    </row>
    <row r="370" spans="1:5" s="9" customFormat="1" ht="14.25">
      <c r="A370" s="7"/>
      <c r="B370" s="75" t="s">
        <v>137</v>
      </c>
      <c r="C370" s="23" t="s">
        <v>161</v>
      </c>
      <c r="D370" s="14">
        <v>2</v>
      </c>
      <c r="E370" s="97"/>
    </row>
    <row r="371" spans="1:5" s="9" customFormat="1" ht="14.25">
      <c r="A371" s="60"/>
      <c r="B371" s="76" t="s">
        <v>138</v>
      </c>
      <c r="C371" s="24" t="s">
        <v>162</v>
      </c>
      <c r="D371" s="28">
        <v>1</v>
      </c>
      <c r="E371" s="98"/>
    </row>
    <row r="372" spans="1:5" s="9" customFormat="1" ht="14.25">
      <c r="A372" s="90">
        <v>2</v>
      </c>
      <c r="B372" s="89" t="s">
        <v>66</v>
      </c>
      <c r="C372" s="89"/>
      <c r="D372" s="89"/>
      <c r="E372" s="89"/>
    </row>
    <row r="373" spans="1:5" s="9" customFormat="1" ht="13.5">
      <c r="A373" s="91"/>
      <c r="B373" s="74" t="s">
        <v>136</v>
      </c>
      <c r="C373" s="65" t="s">
        <v>163</v>
      </c>
      <c r="D373" s="33">
        <v>3</v>
      </c>
      <c r="E373" s="96"/>
    </row>
    <row r="374" spans="1:5" s="9" customFormat="1" ht="13.5">
      <c r="A374" s="91"/>
      <c r="B374" s="75" t="s">
        <v>137</v>
      </c>
      <c r="C374" s="23" t="s">
        <v>164</v>
      </c>
      <c r="D374" s="33">
        <v>2</v>
      </c>
      <c r="E374" s="97"/>
    </row>
    <row r="375" spans="1:5" s="9" customFormat="1" ht="13.5">
      <c r="A375" s="92"/>
      <c r="B375" s="76" t="s">
        <v>138</v>
      </c>
      <c r="C375" s="24" t="s">
        <v>165</v>
      </c>
      <c r="D375" s="33">
        <v>1</v>
      </c>
      <c r="E375" s="98"/>
    </row>
    <row r="376" spans="1:5" s="26" customFormat="1" ht="14.25">
      <c r="A376" s="90">
        <v>3</v>
      </c>
      <c r="B376" s="89" t="s">
        <v>109</v>
      </c>
      <c r="C376" s="89"/>
      <c r="D376" s="89"/>
      <c r="E376" s="89"/>
    </row>
    <row r="377" spans="1:5" s="9" customFormat="1" ht="13.5">
      <c r="A377" s="91"/>
      <c r="B377" s="74" t="s">
        <v>136</v>
      </c>
      <c r="C377" s="65" t="s">
        <v>166</v>
      </c>
      <c r="D377" s="12">
        <v>3</v>
      </c>
      <c r="E377" s="96"/>
    </row>
    <row r="378" spans="1:5" s="9" customFormat="1" ht="13.5">
      <c r="A378" s="91"/>
      <c r="B378" s="75" t="s">
        <v>137</v>
      </c>
      <c r="C378" s="23" t="s">
        <v>167</v>
      </c>
      <c r="D378" s="10">
        <v>2</v>
      </c>
      <c r="E378" s="97"/>
    </row>
    <row r="379" spans="1:5" s="9" customFormat="1" ht="13.5">
      <c r="A379" s="92"/>
      <c r="B379" s="76" t="s">
        <v>138</v>
      </c>
      <c r="C379" s="24" t="s">
        <v>168</v>
      </c>
      <c r="D379" s="16">
        <v>1</v>
      </c>
      <c r="E379" s="98"/>
    </row>
    <row r="380" spans="1:5" s="26" customFormat="1" ht="14.25">
      <c r="A380" s="84">
        <v>4</v>
      </c>
      <c r="B380" s="89" t="s">
        <v>110</v>
      </c>
      <c r="C380" s="89"/>
      <c r="D380" s="89"/>
      <c r="E380" s="89"/>
    </row>
    <row r="381" spans="1:5" s="9" customFormat="1" ht="13.5">
      <c r="A381" s="78"/>
      <c r="B381" s="74" t="s">
        <v>136</v>
      </c>
      <c r="C381" s="66" t="s">
        <v>170</v>
      </c>
      <c r="D381" s="12">
        <v>3</v>
      </c>
      <c r="E381" s="96"/>
    </row>
    <row r="382" spans="1:5" s="9" customFormat="1" ht="13.5">
      <c r="A382" s="78"/>
      <c r="B382" s="75" t="s">
        <v>137</v>
      </c>
      <c r="C382" s="23" t="s">
        <v>171</v>
      </c>
      <c r="D382" s="10">
        <v>2</v>
      </c>
      <c r="E382" s="97"/>
    </row>
    <row r="383" spans="1:5" s="9" customFormat="1" ht="13.5">
      <c r="A383" s="79"/>
      <c r="B383" s="76" t="s">
        <v>138</v>
      </c>
      <c r="C383" s="66" t="s">
        <v>172</v>
      </c>
      <c r="D383" s="16">
        <v>1</v>
      </c>
      <c r="E383" s="98"/>
    </row>
    <row r="384" spans="1:5" s="26" customFormat="1" ht="14.25">
      <c r="A384" s="90">
        <v>5</v>
      </c>
      <c r="B384" s="89" t="s">
        <v>111</v>
      </c>
      <c r="C384" s="89"/>
      <c r="D384" s="89"/>
      <c r="E384" s="89"/>
    </row>
    <row r="385" spans="1:5" s="9" customFormat="1" ht="13.5">
      <c r="A385" s="91"/>
      <c r="B385" s="74" t="s">
        <v>136</v>
      </c>
      <c r="C385" s="65" t="s">
        <v>169</v>
      </c>
      <c r="D385" s="12">
        <v>3</v>
      </c>
      <c r="E385" s="96"/>
    </row>
    <row r="386" spans="1:5" s="9" customFormat="1" ht="13.5">
      <c r="A386" s="91"/>
      <c r="B386" s="75" t="s">
        <v>137</v>
      </c>
      <c r="C386" s="23" t="s">
        <v>173</v>
      </c>
      <c r="D386" s="10">
        <v>2</v>
      </c>
      <c r="E386" s="97"/>
    </row>
    <row r="387" spans="1:5" s="9" customFormat="1" ht="13.5">
      <c r="A387" s="92"/>
      <c r="B387" s="76" t="s">
        <v>138</v>
      </c>
      <c r="C387" s="24" t="s">
        <v>174</v>
      </c>
      <c r="D387" s="16">
        <v>1</v>
      </c>
      <c r="E387" s="98"/>
    </row>
    <row r="388" spans="1:5" s="26" customFormat="1" ht="14.25">
      <c r="A388" s="90">
        <v>6</v>
      </c>
      <c r="B388" s="103" t="s">
        <v>92</v>
      </c>
      <c r="C388" s="104"/>
      <c r="D388" s="104"/>
      <c r="E388" s="105"/>
    </row>
    <row r="389" spans="1:5" s="9" customFormat="1" ht="13.5">
      <c r="A389" s="91"/>
      <c r="B389" s="74" t="s">
        <v>136</v>
      </c>
      <c r="C389" s="65" t="s">
        <v>175</v>
      </c>
      <c r="D389" s="12">
        <v>3</v>
      </c>
      <c r="E389" s="96"/>
    </row>
    <row r="390" spans="1:5" s="9" customFormat="1" ht="13.5">
      <c r="A390" s="91"/>
      <c r="B390" s="75" t="s">
        <v>137</v>
      </c>
      <c r="C390" s="23" t="s">
        <v>176</v>
      </c>
      <c r="D390" s="10">
        <v>2</v>
      </c>
      <c r="E390" s="97"/>
    </row>
    <row r="391" spans="1:5" s="9" customFormat="1" ht="13.5">
      <c r="A391" s="92"/>
      <c r="B391" s="76" t="s">
        <v>138</v>
      </c>
      <c r="C391" s="24" t="s">
        <v>177</v>
      </c>
      <c r="D391" s="16">
        <v>1</v>
      </c>
      <c r="E391" s="98"/>
    </row>
    <row r="392" spans="1:5" s="26" customFormat="1" ht="14.25">
      <c r="A392" s="90">
        <v>7</v>
      </c>
      <c r="B392" s="89" t="s">
        <v>61</v>
      </c>
      <c r="C392" s="89"/>
      <c r="D392" s="89"/>
      <c r="E392" s="89"/>
    </row>
    <row r="393" spans="1:5" s="9" customFormat="1" ht="13.5">
      <c r="A393" s="91"/>
      <c r="B393" s="74" t="s">
        <v>274</v>
      </c>
      <c r="C393" s="65" t="s">
        <v>178</v>
      </c>
      <c r="D393" s="12">
        <v>3</v>
      </c>
      <c r="E393" s="96"/>
    </row>
    <row r="394" spans="1:5" s="9" customFormat="1" ht="13.5">
      <c r="A394" s="91"/>
      <c r="B394" s="75" t="s">
        <v>275</v>
      </c>
      <c r="C394" s="23" t="s">
        <v>179</v>
      </c>
      <c r="D394" s="10">
        <v>2</v>
      </c>
      <c r="E394" s="97"/>
    </row>
    <row r="395" spans="1:5" s="9" customFormat="1" ht="13.5">
      <c r="A395" s="92"/>
      <c r="B395" s="76" t="s">
        <v>276</v>
      </c>
      <c r="C395" s="24" t="s">
        <v>180</v>
      </c>
      <c r="D395" s="16">
        <v>1</v>
      </c>
      <c r="E395" s="98"/>
    </row>
    <row r="396" spans="1:5" s="26" customFormat="1" ht="14.25">
      <c r="A396" s="90">
        <v>8</v>
      </c>
      <c r="B396" s="89" t="s">
        <v>251</v>
      </c>
      <c r="C396" s="89"/>
      <c r="D396" s="89"/>
      <c r="E396" s="89"/>
    </row>
    <row r="397" spans="1:5" s="9" customFormat="1" ht="27">
      <c r="A397" s="91"/>
      <c r="B397" s="74" t="s">
        <v>274</v>
      </c>
      <c r="C397" s="65" t="s">
        <v>181</v>
      </c>
      <c r="D397" s="12">
        <v>3</v>
      </c>
      <c r="E397" s="96"/>
    </row>
    <row r="398" spans="1:5" s="9" customFormat="1" ht="13.5">
      <c r="A398" s="91"/>
      <c r="B398" s="75" t="s">
        <v>275</v>
      </c>
      <c r="C398" s="23" t="s">
        <v>182</v>
      </c>
      <c r="D398" s="10">
        <v>2</v>
      </c>
      <c r="E398" s="97"/>
    </row>
    <row r="399" spans="1:5" s="9" customFormat="1" ht="13.5">
      <c r="A399" s="92"/>
      <c r="B399" s="76" t="s">
        <v>276</v>
      </c>
      <c r="C399" s="24" t="s">
        <v>183</v>
      </c>
      <c r="D399" s="16">
        <v>1</v>
      </c>
      <c r="E399" s="98"/>
    </row>
    <row r="400" spans="1:5" s="26" customFormat="1" ht="14.25">
      <c r="A400" s="90">
        <v>9</v>
      </c>
      <c r="B400" s="89" t="s">
        <v>271</v>
      </c>
      <c r="C400" s="89"/>
      <c r="D400" s="89"/>
      <c r="E400" s="89"/>
    </row>
    <row r="401" spans="1:5" s="9" customFormat="1" ht="27">
      <c r="A401" s="91"/>
      <c r="B401" s="74" t="s">
        <v>274</v>
      </c>
      <c r="C401" s="65" t="s">
        <v>184</v>
      </c>
      <c r="D401" s="12">
        <v>3</v>
      </c>
      <c r="E401" s="96"/>
    </row>
    <row r="402" spans="1:5" s="9" customFormat="1" ht="13.5">
      <c r="A402" s="91"/>
      <c r="B402" s="75" t="s">
        <v>275</v>
      </c>
      <c r="C402" s="23" t="s">
        <v>185</v>
      </c>
      <c r="D402" s="10">
        <v>2</v>
      </c>
      <c r="E402" s="97"/>
    </row>
    <row r="403" spans="1:5" s="9" customFormat="1" ht="27">
      <c r="A403" s="92"/>
      <c r="B403" s="76" t="s">
        <v>276</v>
      </c>
      <c r="C403" s="23" t="s">
        <v>186</v>
      </c>
      <c r="D403" s="10">
        <v>1</v>
      </c>
      <c r="E403" s="98"/>
    </row>
    <row r="404" spans="1:5" s="29" customFormat="1" ht="14.25">
      <c r="A404" s="11" t="s">
        <v>243</v>
      </c>
      <c r="B404" s="93"/>
      <c r="C404" s="93"/>
      <c r="D404" s="37" t="s">
        <v>244</v>
      </c>
      <c r="E404" s="45">
        <f>E369+E373+E377+E381+E385+E389+E393+E397+E401</f>
        <v>0</v>
      </c>
    </row>
    <row r="405" spans="1:5" s="73" customFormat="1" ht="14.25">
      <c r="A405" s="108"/>
      <c r="B405" s="108"/>
      <c r="C405" s="108"/>
      <c r="D405" s="108"/>
      <c r="E405" s="108"/>
    </row>
    <row r="406" spans="1:5" s="30" customFormat="1" ht="21">
      <c r="A406" s="94" t="s">
        <v>246</v>
      </c>
      <c r="B406" s="94"/>
      <c r="C406" s="94"/>
      <c r="D406" s="94"/>
      <c r="E406" s="94"/>
    </row>
    <row r="407" spans="1:5" s="26" customFormat="1" ht="14.25">
      <c r="A407" s="80">
        <v>1</v>
      </c>
      <c r="B407" s="95" t="s">
        <v>252</v>
      </c>
      <c r="C407" s="95"/>
      <c r="D407" s="95"/>
      <c r="E407" s="95"/>
    </row>
    <row r="408" spans="1:5" s="9" customFormat="1" ht="13.5">
      <c r="A408" s="81"/>
      <c r="B408" s="74" t="s">
        <v>274</v>
      </c>
      <c r="C408" s="70" t="s">
        <v>187</v>
      </c>
      <c r="D408" s="12">
        <v>3</v>
      </c>
      <c r="E408" s="96"/>
    </row>
    <row r="409" spans="1:5" s="9" customFormat="1" ht="13.5">
      <c r="A409" s="81"/>
      <c r="B409" s="75" t="s">
        <v>275</v>
      </c>
      <c r="C409" s="25" t="s">
        <v>188</v>
      </c>
      <c r="D409" s="10">
        <v>2</v>
      </c>
      <c r="E409" s="97"/>
    </row>
    <row r="410" spans="1:5" s="9" customFormat="1" ht="13.5">
      <c r="A410" s="107"/>
      <c r="B410" s="76" t="s">
        <v>276</v>
      </c>
      <c r="C410" s="70" t="s">
        <v>189</v>
      </c>
      <c r="D410" s="16">
        <v>1</v>
      </c>
      <c r="E410" s="98"/>
    </row>
    <row r="411" spans="1:5" s="26" customFormat="1" ht="14.25">
      <c r="A411" s="100">
        <v>2</v>
      </c>
      <c r="B411" s="95" t="s">
        <v>253</v>
      </c>
      <c r="C411" s="95"/>
      <c r="D411" s="95"/>
      <c r="E411" s="95"/>
    </row>
    <row r="412" spans="1:5" s="9" customFormat="1" ht="13.5">
      <c r="A412" s="101"/>
      <c r="B412" s="74" t="s">
        <v>274</v>
      </c>
      <c r="C412" s="35" t="s">
        <v>190</v>
      </c>
      <c r="D412" s="12">
        <v>3</v>
      </c>
      <c r="E412" s="96"/>
    </row>
    <row r="413" spans="1:5" s="9" customFormat="1" ht="13.5">
      <c r="A413" s="101"/>
      <c r="B413" s="75" t="s">
        <v>275</v>
      </c>
      <c r="C413" s="25" t="s">
        <v>191</v>
      </c>
      <c r="D413" s="10">
        <v>2</v>
      </c>
      <c r="E413" s="97"/>
    </row>
    <row r="414" spans="1:5" s="9" customFormat="1" ht="13.5">
      <c r="A414" s="102"/>
      <c r="B414" s="76" t="s">
        <v>276</v>
      </c>
      <c r="C414" s="36" t="s">
        <v>192</v>
      </c>
      <c r="D414" s="16">
        <v>1</v>
      </c>
      <c r="E414" s="98"/>
    </row>
    <row r="415" spans="1:5" s="26" customFormat="1" ht="14.25">
      <c r="A415" s="100">
        <v>3</v>
      </c>
      <c r="B415" s="95" t="s">
        <v>257</v>
      </c>
      <c r="C415" s="95"/>
      <c r="D415" s="95"/>
      <c r="E415" s="95"/>
    </row>
    <row r="416" spans="1:5" s="9" customFormat="1" ht="13.5">
      <c r="A416" s="101"/>
      <c r="B416" s="74" t="s">
        <v>274</v>
      </c>
      <c r="C416" s="35" t="s">
        <v>193</v>
      </c>
      <c r="D416" s="12">
        <v>3</v>
      </c>
      <c r="E416" s="96"/>
    </row>
    <row r="417" spans="1:5" s="9" customFormat="1" ht="13.5">
      <c r="A417" s="101"/>
      <c r="B417" s="75" t="s">
        <v>275</v>
      </c>
      <c r="C417" s="25" t="s">
        <v>78</v>
      </c>
      <c r="D417" s="10">
        <v>2</v>
      </c>
      <c r="E417" s="97"/>
    </row>
    <row r="418" spans="1:5" s="9" customFormat="1" ht="13.5">
      <c r="A418" s="102"/>
      <c r="B418" s="76" t="s">
        <v>276</v>
      </c>
      <c r="C418" s="36" t="s">
        <v>194</v>
      </c>
      <c r="D418" s="16">
        <v>1</v>
      </c>
      <c r="E418" s="98"/>
    </row>
    <row r="419" spans="1:5" s="26" customFormat="1" ht="14.25">
      <c r="A419" s="80">
        <v>4</v>
      </c>
      <c r="B419" s="95" t="s">
        <v>255</v>
      </c>
      <c r="C419" s="95"/>
      <c r="D419" s="95"/>
      <c r="E419" s="95"/>
    </row>
    <row r="420" spans="1:5" s="9" customFormat="1" ht="13.5">
      <c r="A420" s="81"/>
      <c r="B420" s="74" t="s">
        <v>274</v>
      </c>
      <c r="C420" s="70" t="s">
        <v>195</v>
      </c>
      <c r="D420" s="12">
        <v>3</v>
      </c>
      <c r="E420" s="96"/>
    </row>
    <row r="421" spans="1:5" s="9" customFormat="1" ht="13.5">
      <c r="A421" s="81"/>
      <c r="B421" s="75" t="s">
        <v>275</v>
      </c>
      <c r="C421" s="25" t="s">
        <v>196</v>
      </c>
      <c r="D421" s="10">
        <v>2</v>
      </c>
      <c r="E421" s="97"/>
    </row>
    <row r="422" spans="1:5" s="9" customFormat="1" ht="13.5">
      <c r="A422" s="107"/>
      <c r="B422" s="76" t="s">
        <v>276</v>
      </c>
      <c r="C422" s="70" t="s">
        <v>197</v>
      </c>
      <c r="D422" s="16">
        <v>1</v>
      </c>
      <c r="E422" s="98"/>
    </row>
    <row r="423" spans="1:5" s="26" customFormat="1" ht="14.25">
      <c r="A423" s="100">
        <v>5</v>
      </c>
      <c r="B423" s="85" t="s">
        <v>88</v>
      </c>
      <c r="C423" s="86"/>
      <c r="D423" s="61"/>
      <c r="E423" s="62"/>
    </row>
    <row r="424" spans="1:5" s="9" customFormat="1" ht="13.5">
      <c r="A424" s="101"/>
      <c r="B424" s="74" t="s">
        <v>274</v>
      </c>
      <c r="C424" s="35" t="s">
        <v>198</v>
      </c>
      <c r="D424" s="12">
        <v>3</v>
      </c>
      <c r="E424" s="96"/>
    </row>
    <row r="425" spans="1:5" s="9" customFormat="1" ht="13.5">
      <c r="A425" s="101"/>
      <c r="B425" s="75" t="s">
        <v>275</v>
      </c>
      <c r="C425" s="25" t="s">
        <v>199</v>
      </c>
      <c r="D425" s="10">
        <v>2</v>
      </c>
      <c r="E425" s="97"/>
    </row>
    <row r="426" spans="1:5" s="9" customFormat="1" ht="13.5">
      <c r="A426" s="102"/>
      <c r="B426" s="76" t="s">
        <v>276</v>
      </c>
      <c r="C426" s="36" t="s">
        <v>200</v>
      </c>
      <c r="D426" s="16">
        <v>1</v>
      </c>
      <c r="E426" s="98"/>
    </row>
    <row r="427" spans="1:5" s="26" customFormat="1" ht="14.25">
      <c r="A427" s="100">
        <v>6</v>
      </c>
      <c r="B427" s="85" t="s">
        <v>56</v>
      </c>
      <c r="C427" s="86"/>
      <c r="D427" s="86"/>
      <c r="E427" s="109"/>
    </row>
    <row r="428" spans="1:5" s="9" customFormat="1" ht="13.5">
      <c r="A428" s="101"/>
      <c r="B428" s="74" t="s">
        <v>139</v>
      </c>
      <c r="C428" s="35" t="s">
        <v>201</v>
      </c>
      <c r="D428" s="12">
        <v>3</v>
      </c>
      <c r="E428" s="96"/>
    </row>
    <row r="429" spans="1:5" s="9" customFormat="1" ht="13.5">
      <c r="A429" s="101"/>
      <c r="B429" s="75" t="s">
        <v>140</v>
      </c>
      <c r="C429" s="25" t="s">
        <v>202</v>
      </c>
      <c r="D429" s="10">
        <v>2</v>
      </c>
      <c r="E429" s="97"/>
    </row>
    <row r="430" spans="1:5" s="9" customFormat="1" ht="13.5">
      <c r="A430" s="102"/>
      <c r="B430" s="76" t="s">
        <v>141</v>
      </c>
      <c r="C430" s="36" t="s">
        <v>203</v>
      </c>
      <c r="D430" s="16">
        <v>1</v>
      </c>
      <c r="E430" s="98"/>
    </row>
    <row r="431" spans="1:5" s="5" customFormat="1" ht="14.25">
      <c r="A431" s="100">
        <v>7</v>
      </c>
      <c r="B431" s="95" t="s">
        <v>57</v>
      </c>
      <c r="C431" s="95"/>
      <c r="D431" s="95"/>
      <c r="E431" s="95"/>
    </row>
    <row r="432" spans="1:5" s="9" customFormat="1" ht="13.5">
      <c r="A432" s="101"/>
      <c r="B432" s="74" t="s">
        <v>136</v>
      </c>
      <c r="C432" s="35" t="s">
        <v>204</v>
      </c>
      <c r="D432" s="12">
        <v>3</v>
      </c>
      <c r="E432" s="96"/>
    </row>
    <row r="433" spans="1:5" s="9" customFormat="1" ht="13.5">
      <c r="A433" s="101"/>
      <c r="B433" s="75" t="s">
        <v>137</v>
      </c>
      <c r="C433" s="25" t="s">
        <v>205</v>
      </c>
      <c r="D433" s="10">
        <v>2</v>
      </c>
      <c r="E433" s="97"/>
    </row>
    <row r="434" spans="1:5" s="9" customFormat="1" ht="13.5">
      <c r="A434" s="102"/>
      <c r="B434" s="76" t="s">
        <v>138</v>
      </c>
      <c r="C434" s="68" t="s">
        <v>206</v>
      </c>
      <c r="D434" s="10">
        <v>1</v>
      </c>
      <c r="E434" s="98"/>
    </row>
    <row r="435" spans="1:5" s="5" customFormat="1" ht="14.25">
      <c r="A435" s="11" t="s">
        <v>243</v>
      </c>
      <c r="B435" s="87"/>
      <c r="C435" s="87"/>
      <c r="D435" s="37" t="s">
        <v>244</v>
      </c>
      <c r="E435" s="44">
        <f>E408+E412+E416+E420+E424+E428+E432</f>
        <v>0</v>
      </c>
    </row>
    <row r="436" spans="1:5" s="21" customFormat="1" ht="14.25">
      <c r="A436" s="108"/>
      <c r="B436" s="108"/>
      <c r="C436" s="108"/>
      <c r="D436" s="108"/>
      <c r="E436" s="108"/>
    </row>
    <row r="437" spans="1:5" s="30" customFormat="1" ht="21">
      <c r="A437" s="88" t="s">
        <v>258</v>
      </c>
      <c r="B437" s="88"/>
      <c r="C437" s="88"/>
      <c r="D437" s="88"/>
      <c r="E437" s="88"/>
    </row>
    <row r="438" spans="1:5" s="26" customFormat="1" ht="14.25">
      <c r="A438" s="90">
        <v>1</v>
      </c>
      <c r="B438" s="89" t="s">
        <v>32</v>
      </c>
      <c r="C438" s="89"/>
      <c r="D438" s="89"/>
      <c r="E438" s="89"/>
    </row>
    <row r="439" spans="1:5" s="9" customFormat="1" ht="13.5">
      <c r="A439" s="91"/>
      <c r="B439" s="74" t="s">
        <v>136</v>
      </c>
      <c r="C439" s="65" t="s">
        <v>207</v>
      </c>
      <c r="D439" s="12">
        <v>3</v>
      </c>
      <c r="E439" s="96"/>
    </row>
    <row r="440" spans="1:5" s="9" customFormat="1" ht="13.5">
      <c r="A440" s="91"/>
      <c r="B440" s="75" t="s">
        <v>137</v>
      </c>
      <c r="C440" s="23" t="s">
        <v>208</v>
      </c>
      <c r="D440" s="10">
        <v>2</v>
      </c>
      <c r="E440" s="97"/>
    </row>
    <row r="441" spans="1:5" s="9" customFormat="1" ht="13.5">
      <c r="A441" s="92"/>
      <c r="B441" s="76" t="s">
        <v>138</v>
      </c>
      <c r="C441" s="24" t="s">
        <v>209</v>
      </c>
      <c r="D441" s="16">
        <v>1</v>
      </c>
      <c r="E441" s="98"/>
    </row>
    <row r="442" spans="1:5" s="26" customFormat="1" ht="14.25">
      <c r="A442" s="90">
        <v>2</v>
      </c>
      <c r="B442" s="89" t="s">
        <v>29</v>
      </c>
      <c r="C442" s="89"/>
      <c r="D442" s="89"/>
      <c r="E442" s="89"/>
    </row>
    <row r="443" spans="1:5" s="9" customFormat="1" ht="13.5">
      <c r="A443" s="91"/>
      <c r="B443" s="74" t="s">
        <v>136</v>
      </c>
      <c r="C443" s="66" t="s">
        <v>210</v>
      </c>
      <c r="D443" s="12">
        <v>3</v>
      </c>
      <c r="E443" s="96"/>
    </row>
    <row r="444" spans="1:5" s="9" customFormat="1" ht="13.5">
      <c r="A444" s="91"/>
      <c r="B444" s="75" t="s">
        <v>137</v>
      </c>
      <c r="C444" s="23" t="s">
        <v>211</v>
      </c>
      <c r="D444" s="10">
        <v>2</v>
      </c>
      <c r="E444" s="97"/>
    </row>
    <row r="445" spans="1:5" s="9" customFormat="1" ht="13.5">
      <c r="A445" s="92"/>
      <c r="B445" s="76" t="s">
        <v>138</v>
      </c>
      <c r="C445" s="66" t="s">
        <v>79</v>
      </c>
      <c r="D445" s="16">
        <v>1</v>
      </c>
      <c r="E445" s="98"/>
    </row>
    <row r="446" spans="1:5" s="26" customFormat="1" ht="14.25">
      <c r="A446" s="90">
        <v>3</v>
      </c>
      <c r="B446" s="89" t="s">
        <v>245</v>
      </c>
      <c r="C446" s="89"/>
      <c r="D446" s="89"/>
      <c r="E446" s="89"/>
    </row>
    <row r="447" spans="1:5" s="9" customFormat="1" ht="13.5">
      <c r="A447" s="91"/>
      <c r="B447" s="74" t="s">
        <v>136</v>
      </c>
      <c r="C447" s="65" t="s">
        <v>212</v>
      </c>
      <c r="D447" s="12">
        <v>3</v>
      </c>
      <c r="E447" s="96"/>
    </row>
    <row r="448" spans="1:5" s="9" customFormat="1" ht="13.5">
      <c r="A448" s="91"/>
      <c r="B448" s="75" t="s">
        <v>137</v>
      </c>
      <c r="C448" s="23" t="s">
        <v>213</v>
      </c>
      <c r="D448" s="10">
        <v>2</v>
      </c>
      <c r="E448" s="97"/>
    </row>
    <row r="449" spans="1:5" s="9" customFormat="1" ht="13.5">
      <c r="A449" s="92"/>
      <c r="B449" s="76" t="s">
        <v>138</v>
      </c>
      <c r="C449" s="24" t="s">
        <v>214</v>
      </c>
      <c r="D449" s="16">
        <v>1</v>
      </c>
      <c r="E449" s="98"/>
    </row>
    <row r="450" spans="1:5" s="26" customFormat="1" ht="14.25">
      <c r="A450" s="84">
        <v>4</v>
      </c>
      <c r="B450" s="89" t="s">
        <v>259</v>
      </c>
      <c r="C450" s="89"/>
      <c r="D450" s="89"/>
      <c r="E450" s="89"/>
    </row>
    <row r="451" spans="1:5" s="9" customFormat="1" ht="13.5">
      <c r="A451" s="78"/>
      <c r="B451" s="74" t="s">
        <v>136</v>
      </c>
      <c r="C451" s="66" t="s">
        <v>215</v>
      </c>
      <c r="D451" s="27">
        <v>3</v>
      </c>
      <c r="E451" s="96"/>
    </row>
    <row r="452" spans="1:5" s="9" customFormat="1" ht="13.5">
      <c r="A452" s="78"/>
      <c r="B452" s="75" t="s">
        <v>137</v>
      </c>
      <c r="C452" s="23" t="s">
        <v>216</v>
      </c>
      <c r="D452" s="27">
        <v>2</v>
      </c>
      <c r="E452" s="97"/>
    </row>
    <row r="453" spans="1:5" s="9" customFormat="1" ht="13.5">
      <c r="A453" s="79"/>
      <c r="B453" s="76" t="s">
        <v>138</v>
      </c>
      <c r="C453" s="67" t="s">
        <v>217</v>
      </c>
      <c r="D453" s="15">
        <v>1</v>
      </c>
      <c r="E453" s="98"/>
    </row>
    <row r="454" spans="1:5" s="5" customFormat="1" ht="14.25">
      <c r="A454" s="11" t="s">
        <v>243</v>
      </c>
      <c r="B454" s="87"/>
      <c r="C454" s="87"/>
      <c r="D454" s="12"/>
      <c r="E454" s="44">
        <f>E439+E443+E447+E451</f>
        <v>0</v>
      </c>
    </row>
    <row r="455" spans="1:5" s="3" customFormat="1" ht="21">
      <c r="A455" s="106" t="s">
        <v>80</v>
      </c>
      <c r="B455" s="106"/>
      <c r="C455" s="106"/>
      <c r="D455" s="38" t="s">
        <v>244</v>
      </c>
      <c r="E455" s="39">
        <f>E16+E49+E69+E121+E202+E250+E273+E312+E335+E350+E365+E404+E435+E454</f>
        <v>0</v>
      </c>
    </row>
    <row r="456" spans="1:5" s="3" customFormat="1" ht="14.25">
      <c r="A456" s="1"/>
      <c r="C456" s="4"/>
      <c r="D456" s="40"/>
      <c r="E456" s="40"/>
    </row>
    <row r="457" spans="1:5" s="3" customFormat="1" ht="14.25">
      <c r="A457" s="1"/>
      <c r="C457" s="4"/>
      <c r="D457" s="40"/>
      <c r="E457" s="40"/>
    </row>
    <row r="458" spans="1:5" s="3" customFormat="1" ht="14.25">
      <c r="A458" s="1"/>
      <c r="C458" s="4"/>
      <c r="D458" s="40"/>
      <c r="E458" s="40"/>
    </row>
    <row r="459" spans="1:5" s="3" customFormat="1" ht="14.25">
      <c r="A459" s="1"/>
      <c r="C459" s="4"/>
      <c r="D459" s="40"/>
      <c r="E459" s="40"/>
    </row>
    <row r="460" spans="1:5" s="3" customFormat="1" ht="14.25">
      <c r="A460" s="1"/>
      <c r="C460" s="4"/>
      <c r="D460" s="40"/>
      <c r="E460" s="40"/>
    </row>
    <row r="461" spans="1:5" s="3" customFormat="1" ht="14.25">
      <c r="A461" s="1"/>
      <c r="C461" s="4"/>
      <c r="D461" s="40"/>
      <c r="E461" s="40"/>
    </row>
    <row r="462" spans="1:5" s="3" customFormat="1" ht="14.25">
      <c r="A462" s="1"/>
      <c r="C462" s="4"/>
      <c r="D462" s="40"/>
      <c r="E462" s="40"/>
    </row>
    <row r="463" spans="1:5" s="3" customFormat="1" ht="14.25">
      <c r="A463" s="1"/>
      <c r="C463" s="4"/>
      <c r="D463" s="40"/>
      <c r="E463" s="40"/>
    </row>
    <row r="464" spans="1:5" s="3" customFormat="1" ht="14.25">
      <c r="A464" s="1"/>
      <c r="C464" s="4"/>
      <c r="D464" s="40"/>
      <c r="E464" s="40"/>
    </row>
    <row r="465" spans="1:5" s="3" customFormat="1" ht="14.25">
      <c r="A465" s="1"/>
      <c r="C465" s="4"/>
      <c r="D465" s="40"/>
      <c r="E465" s="40"/>
    </row>
    <row r="466" spans="1:5" s="3" customFormat="1" ht="14.25">
      <c r="A466" s="1"/>
      <c r="C466" s="4"/>
      <c r="D466" s="40"/>
      <c r="E466" s="40"/>
    </row>
    <row r="467" spans="1:5" s="3" customFormat="1" ht="14.25">
      <c r="A467" s="1"/>
      <c r="C467" s="4"/>
      <c r="D467" s="40"/>
      <c r="E467" s="40"/>
    </row>
    <row r="468" spans="1:5" s="3" customFormat="1" ht="14.25">
      <c r="A468" s="1"/>
      <c r="C468" s="4"/>
      <c r="D468" s="40"/>
      <c r="E468" s="40"/>
    </row>
    <row r="469" spans="1:5" s="3" customFormat="1" ht="14.25">
      <c r="A469" s="1"/>
      <c r="C469" s="4"/>
      <c r="D469" s="40"/>
      <c r="E469" s="40"/>
    </row>
    <row r="470" spans="1:5" s="3" customFormat="1" ht="14.25">
      <c r="A470" s="1"/>
      <c r="C470" s="4"/>
      <c r="D470" s="40"/>
      <c r="E470" s="40"/>
    </row>
    <row r="471" spans="1:5" s="3" customFormat="1" ht="14.25">
      <c r="A471" s="1"/>
      <c r="C471" s="4"/>
      <c r="D471" s="40"/>
      <c r="E471" s="40"/>
    </row>
    <row r="472" spans="1:5" s="3" customFormat="1" ht="14.25">
      <c r="A472" s="1"/>
      <c r="C472" s="4"/>
      <c r="D472" s="40"/>
      <c r="E472" s="40"/>
    </row>
    <row r="473" spans="1:5" s="3" customFormat="1" ht="14.25">
      <c r="A473" s="1"/>
      <c r="C473" s="4"/>
      <c r="D473" s="40"/>
      <c r="E473" s="40"/>
    </row>
    <row r="474" spans="1:5" s="3" customFormat="1" ht="14.25">
      <c r="A474" s="1"/>
      <c r="C474" s="4"/>
      <c r="D474" s="40"/>
      <c r="E474" s="40"/>
    </row>
  </sheetData>
  <sheetProtection password="CC16" sheet="1" objects="1" scenarios="1"/>
  <mergeCells count="354">
    <mergeCell ref="A210:A213"/>
    <mergeCell ref="A214:A217"/>
    <mergeCell ref="A208:E208"/>
    <mergeCell ref="A366:E366"/>
    <mergeCell ref="A351:E351"/>
    <mergeCell ref="A336:E336"/>
    <mergeCell ref="A313:E313"/>
    <mergeCell ref="A1:E1"/>
    <mergeCell ref="A2:E2"/>
    <mergeCell ref="B3:C3"/>
    <mergeCell ref="B4:E4"/>
    <mergeCell ref="A4:A7"/>
    <mergeCell ref="B8:E8"/>
    <mergeCell ref="B12:E12"/>
    <mergeCell ref="A20:E20"/>
    <mergeCell ref="A8:A11"/>
    <mergeCell ref="A12:A15"/>
    <mergeCell ref="A19:E19"/>
    <mergeCell ref="C17:E17"/>
    <mergeCell ref="C18:E18"/>
    <mergeCell ref="B16:C16"/>
    <mergeCell ref="B29:E29"/>
    <mergeCell ref="A29:A32"/>
    <mergeCell ref="B33:E33"/>
    <mergeCell ref="A33:A36"/>
    <mergeCell ref="B21:E21"/>
    <mergeCell ref="A21:A24"/>
    <mergeCell ref="B25:E25"/>
    <mergeCell ref="A25:A28"/>
    <mergeCell ref="A53:A56"/>
    <mergeCell ref="B37:E37"/>
    <mergeCell ref="A37:A40"/>
    <mergeCell ref="A51:E51"/>
    <mergeCell ref="C50:E50"/>
    <mergeCell ref="B49:C49"/>
    <mergeCell ref="A45:A48"/>
    <mergeCell ref="B57:E57"/>
    <mergeCell ref="B41:E41"/>
    <mergeCell ref="B45:E45"/>
    <mergeCell ref="A57:A60"/>
    <mergeCell ref="E46:E48"/>
    <mergeCell ref="E54:E56"/>
    <mergeCell ref="E58:E60"/>
    <mergeCell ref="A52:E52"/>
    <mergeCell ref="B53:E53"/>
    <mergeCell ref="A41:A44"/>
    <mergeCell ref="A61:A64"/>
    <mergeCell ref="B61:E61"/>
    <mergeCell ref="B65:E65"/>
    <mergeCell ref="B69:C69"/>
    <mergeCell ref="E62:E64"/>
    <mergeCell ref="A72:E72"/>
    <mergeCell ref="B73:E73"/>
    <mergeCell ref="A65:A68"/>
    <mergeCell ref="A73:A76"/>
    <mergeCell ref="E66:E68"/>
    <mergeCell ref="E74:E76"/>
    <mergeCell ref="A71:E71"/>
    <mergeCell ref="C70:E70"/>
    <mergeCell ref="A77:A80"/>
    <mergeCell ref="A81:A84"/>
    <mergeCell ref="A85:A88"/>
    <mergeCell ref="A89:A92"/>
    <mergeCell ref="A126:A129"/>
    <mergeCell ref="A93:A96"/>
    <mergeCell ref="A97:A100"/>
    <mergeCell ref="A101:A104"/>
    <mergeCell ref="A105:A108"/>
    <mergeCell ref="A124:E124"/>
    <mergeCell ref="C122:E122"/>
    <mergeCell ref="C123:E123"/>
    <mergeCell ref="B121:C121"/>
    <mergeCell ref="A125:E125"/>
    <mergeCell ref="A130:A133"/>
    <mergeCell ref="A134:A137"/>
    <mergeCell ref="A138:A141"/>
    <mergeCell ref="A142:A145"/>
    <mergeCell ref="A146:A149"/>
    <mergeCell ref="A150:A153"/>
    <mergeCell ref="A154:A157"/>
    <mergeCell ref="A158:A161"/>
    <mergeCell ref="A162:A165"/>
    <mergeCell ref="A166:A169"/>
    <mergeCell ref="A170:A173"/>
    <mergeCell ref="A174:A177"/>
    <mergeCell ref="A178:A181"/>
    <mergeCell ref="A182:A185"/>
    <mergeCell ref="A186:A189"/>
    <mergeCell ref="A190:A193"/>
    <mergeCell ref="A218:A221"/>
    <mergeCell ref="B190:E190"/>
    <mergeCell ref="B194:E194"/>
    <mergeCell ref="E191:E193"/>
    <mergeCell ref="B214:E214"/>
    <mergeCell ref="B218:E218"/>
    <mergeCell ref="E195:E197"/>
    <mergeCell ref="C205:E205"/>
    <mergeCell ref="C206:E206"/>
    <mergeCell ref="C207:E207"/>
    <mergeCell ref="A222:A225"/>
    <mergeCell ref="A226:A229"/>
    <mergeCell ref="A230:A233"/>
    <mergeCell ref="A257:A260"/>
    <mergeCell ref="A251:E251"/>
    <mergeCell ref="B242:E242"/>
    <mergeCell ref="B261:E261"/>
    <mergeCell ref="B265:E265"/>
    <mergeCell ref="A234:A237"/>
    <mergeCell ref="A238:A241"/>
    <mergeCell ref="A242:A245"/>
    <mergeCell ref="A246:A249"/>
    <mergeCell ref="A276:A279"/>
    <mergeCell ref="A280:A283"/>
    <mergeCell ref="A284:A287"/>
    <mergeCell ref="A274:E274"/>
    <mergeCell ref="B276:E276"/>
    <mergeCell ref="B280:E280"/>
    <mergeCell ref="B284:E284"/>
    <mergeCell ref="E277:E279"/>
    <mergeCell ref="A288:A291"/>
    <mergeCell ref="A292:A295"/>
    <mergeCell ref="A296:A299"/>
    <mergeCell ref="A300:A303"/>
    <mergeCell ref="A304:A307"/>
    <mergeCell ref="A308:A311"/>
    <mergeCell ref="A315:A318"/>
    <mergeCell ref="A319:A322"/>
    <mergeCell ref="A314:E314"/>
    <mergeCell ref="B315:E315"/>
    <mergeCell ref="B319:E319"/>
    <mergeCell ref="E316:E318"/>
    <mergeCell ref="E320:E322"/>
    <mergeCell ref="B312:C312"/>
    <mergeCell ref="A353:A356"/>
    <mergeCell ref="A357:A360"/>
    <mergeCell ref="A323:A326"/>
    <mergeCell ref="A327:A330"/>
    <mergeCell ref="A331:A334"/>
    <mergeCell ref="A338:A341"/>
    <mergeCell ref="A337:E337"/>
    <mergeCell ref="B338:E338"/>
    <mergeCell ref="E339:E341"/>
    <mergeCell ref="B323:E323"/>
    <mergeCell ref="A361:A364"/>
    <mergeCell ref="A372:A375"/>
    <mergeCell ref="A376:A379"/>
    <mergeCell ref="A380:A383"/>
    <mergeCell ref="A367:E367"/>
    <mergeCell ref="B368:E368"/>
    <mergeCell ref="B372:E372"/>
    <mergeCell ref="B376:E376"/>
    <mergeCell ref="B380:E380"/>
    <mergeCell ref="E369:E371"/>
    <mergeCell ref="A411:A414"/>
    <mergeCell ref="A415:A418"/>
    <mergeCell ref="A384:A387"/>
    <mergeCell ref="A388:A391"/>
    <mergeCell ref="A392:A395"/>
    <mergeCell ref="A396:A399"/>
    <mergeCell ref="A405:E405"/>
    <mergeCell ref="B388:E388"/>
    <mergeCell ref="B392:E392"/>
    <mergeCell ref="A442:A445"/>
    <mergeCell ref="A446:A449"/>
    <mergeCell ref="A450:A453"/>
    <mergeCell ref="A419:A422"/>
    <mergeCell ref="A423:A426"/>
    <mergeCell ref="A427:A430"/>
    <mergeCell ref="A431:A434"/>
    <mergeCell ref="A436:E436"/>
    <mergeCell ref="B419:E419"/>
    <mergeCell ref="B427:E427"/>
    <mergeCell ref="B77:E77"/>
    <mergeCell ref="B81:E81"/>
    <mergeCell ref="B85:E85"/>
    <mergeCell ref="B89:E89"/>
    <mergeCell ref="E78:E80"/>
    <mergeCell ref="E82:E84"/>
    <mergeCell ref="E86:E88"/>
    <mergeCell ref="B117:E117"/>
    <mergeCell ref="B93:E93"/>
    <mergeCell ref="B97:E97"/>
    <mergeCell ref="B101:E101"/>
    <mergeCell ref="B105:E105"/>
    <mergeCell ref="E106:E108"/>
    <mergeCell ref="A109:A112"/>
    <mergeCell ref="A113:A116"/>
    <mergeCell ref="A117:A120"/>
    <mergeCell ref="B154:E154"/>
    <mergeCell ref="E110:E112"/>
    <mergeCell ref="E114:E116"/>
    <mergeCell ref="E118:E120"/>
    <mergeCell ref="B109:E109"/>
    <mergeCell ref="B113:E113"/>
    <mergeCell ref="E143:E145"/>
    <mergeCell ref="E155:E157"/>
    <mergeCell ref="B126:E126"/>
    <mergeCell ref="B130:E130"/>
    <mergeCell ref="B134:E134"/>
    <mergeCell ref="B138:E138"/>
    <mergeCell ref="E127:E129"/>
    <mergeCell ref="E131:E133"/>
    <mergeCell ref="E135:E137"/>
    <mergeCell ref="E139:E141"/>
    <mergeCell ref="B170:E170"/>
    <mergeCell ref="B174:E174"/>
    <mergeCell ref="E171:E173"/>
    <mergeCell ref="B158:E158"/>
    <mergeCell ref="B222:E222"/>
    <mergeCell ref="B226:E226"/>
    <mergeCell ref="E219:E221"/>
    <mergeCell ref="E223:E225"/>
    <mergeCell ref="E262:E264"/>
    <mergeCell ref="E266:E268"/>
    <mergeCell ref="B273:C273"/>
    <mergeCell ref="A275:E275"/>
    <mergeCell ref="E270:E272"/>
    <mergeCell ref="A269:A272"/>
    <mergeCell ref="B269:E269"/>
    <mergeCell ref="A261:A264"/>
    <mergeCell ref="A265:A268"/>
    <mergeCell ref="B327:E327"/>
    <mergeCell ref="B331:E331"/>
    <mergeCell ref="B335:C335"/>
    <mergeCell ref="E324:E326"/>
    <mergeCell ref="E328:E330"/>
    <mergeCell ref="E332:E334"/>
    <mergeCell ref="B342:E342"/>
    <mergeCell ref="B346:E346"/>
    <mergeCell ref="B350:C350"/>
    <mergeCell ref="A352:E352"/>
    <mergeCell ref="E343:E345"/>
    <mergeCell ref="E347:E349"/>
    <mergeCell ref="A342:A345"/>
    <mergeCell ref="A346:A349"/>
    <mergeCell ref="B353:E353"/>
    <mergeCell ref="B357:E357"/>
    <mergeCell ref="B361:E361"/>
    <mergeCell ref="B365:C365"/>
    <mergeCell ref="E354:E356"/>
    <mergeCell ref="E358:E360"/>
    <mergeCell ref="E362:E364"/>
    <mergeCell ref="B396:E396"/>
    <mergeCell ref="E389:E391"/>
    <mergeCell ref="E393:E395"/>
    <mergeCell ref="B415:E415"/>
    <mergeCell ref="E397:E399"/>
    <mergeCell ref="E401:E403"/>
    <mergeCell ref="E408:E410"/>
    <mergeCell ref="E412:E414"/>
    <mergeCell ref="B411:E411"/>
    <mergeCell ref="B400:E400"/>
    <mergeCell ref="E416:E418"/>
    <mergeCell ref="E420:E422"/>
    <mergeCell ref="E424:E426"/>
    <mergeCell ref="B446:E446"/>
    <mergeCell ref="E428:E430"/>
    <mergeCell ref="E432:E434"/>
    <mergeCell ref="E439:E441"/>
    <mergeCell ref="E443:E445"/>
    <mergeCell ref="B442:E442"/>
    <mergeCell ref="B431:E431"/>
    <mergeCell ref="B450:E450"/>
    <mergeCell ref="B454:C454"/>
    <mergeCell ref="E447:E449"/>
    <mergeCell ref="E451:E453"/>
    <mergeCell ref="A455:C455"/>
    <mergeCell ref="E5:E7"/>
    <mergeCell ref="E9:E11"/>
    <mergeCell ref="E13:E15"/>
    <mergeCell ref="E22:E24"/>
    <mergeCell ref="E26:E28"/>
    <mergeCell ref="E30:E32"/>
    <mergeCell ref="E34:E36"/>
    <mergeCell ref="E38:E40"/>
    <mergeCell ref="E42:E44"/>
    <mergeCell ref="E90:E92"/>
    <mergeCell ref="E94:E96"/>
    <mergeCell ref="E98:E100"/>
    <mergeCell ref="E102:E104"/>
    <mergeCell ref="B142:E142"/>
    <mergeCell ref="E159:E161"/>
    <mergeCell ref="E163:E165"/>
    <mergeCell ref="E167:E169"/>
    <mergeCell ref="E147:E149"/>
    <mergeCell ref="E151:E153"/>
    <mergeCell ref="B146:E146"/>
    <mergeCell ref="B150:E150"/>
    <mergeCell ref="B162:E162"/>
    <mergeCell ref="B166:E166"/>
    <mergeCell ref="B210:E210"/>
    <mergeCell ref="E175:E177"/>
    <mergeCell ref="E179:E181"/>
    <mergeCell ref="E183:E185"/>
    <mergeCell ref="E187:E189"/>
    <mergeCell ref="B182:E182"/>
    <mergeCell ref="B186:E186"/>
    <mergeCell ref="B178:E178"/>
    <mergeCell ref="C203:E203"/>
    <mergeCell ref="C204:E204"/>
    <mergeCell ref="A194:A197"/>
    <mergeCell ref="A198:A201"/>
    <mergeCell ref="E227:E229"/>
    <mergeCell ref="E231:E233"/>
    <mergeCell ref="E199:E201"/>
    <mergeCell ref="E211:E213"/>
    <mergeCell ref="E215:E217"/>
    <mergeCell ref="B198:E198"/>
    <mergeCell ref="B202:C202"/>
    <mergeCell ref="A209:E209"/>
    <mergeCell ref="E235:E237"/>
    <mergeCell ref="E239:E241"/>
    <mergeCell ref="B230:E230"/>
    <mergeCell ref="B234:E234"/>
    <mergeCell ref="B238:E238"/>
    <mergeCell ref="E243:E245"/>
    <mergeCell ref="E247:E249"/>
    <mergeCell ref="E254:E256"/>
    <mergeCell ref="E258:E260"/>
    <mergeCell ref="B257:E257"/>
    <mergeCell ref="B246:E246"/>
    <mergeCell ref="B250:C250"/>
    <mergeCell ref="A252:E252"/>
    <mergeCell ref="B253:E253"/>
    <mergeCell ref="A253:A256"/>
    <mergeCell ref="E281:E283"/>
    <mergeCell ref="E285:E287"/>
    <mergeCell ref="E297:E299"/>
    <mergeCell ref="E301:E303"/>
    <mergeCell ref="B288:E288"/>
    <mergeCell ref="B292:E292"/>
    <mergeCell ref="B296:E296"/>
    <mergeCell ref="E289:E291"/>
    <mergeCell ref="E293:E295"/>
    <mergeCell ref="E305:E307"/>
    <mergeCell ref="E309:E311"/>
    <mergeCell ref="B300:E300"/>
    <mergeCell ref="B304:E304"/>
    <mergeCell ref="B308:E308"/>
    <mergeCell ref="E373:E375"/>
    <mergeCell ref="E377:E379"/>
    <mergeCell ref="E381:E383"/>
    <mergeCell ref="E385:E387"/>
    <mergeCell ref="B384:E384"/>
    <mergeCell ref="B404:C404"/>
    <mergeCell ref="A406:E406"/>
    <mergeCell ref="B407:E407"/>
    <mergeCell ref="A400:A403"/>
    <mergeCell ref="A407:A410"/>
    <mergeCell ref="B423:C423"/>
    <mergeCell ref="B435:C435"/>
    <mergeCell ref="A437:E437"/>
    <mergeCell ref="B438:E438"/>
    <mergeCell ref="A438:A441"/>
  </mergeCells>
  <dataValidations count="1">
    <dataValidation type="whole" allowBlank="1" showInputMessage="1" showErrorMessage="1" sqref="E183 E451 E5 E9 E13 E22 E26 E30 E34 E38 E42 E46 E54 E58 E62 E66 E74 E78 E82 E86 E90 E94 E98 E102 E106 E110 E114 E118 E127 E131 E135 E139 E143 E147 E151 E155 E159 E163 E167 E171 E175 E179 E447 E443 E439 E432 E428 E424 E420 E416 E412 E408 E401 E397 E393 E389 E385 E381 E377 E373 E369 E362 E358 E354 E347 E343 E339 E332 E328 E324 E320 E316 E309 E305 E301 E297 E293 E289 E285 E281 E277 E270 E266 E262 E258 E254 E247 E243 E239 E235 E231 E227 E223 E219 E215 E211 E199 E195 E191 E187">
      <formula1>0</formula1>
      <formula2>3</formula2>
    </dataValidation>
  </dataValidations>
  <printOptions/>
  <pageMargins left="0.4724409448818898" right="0.35433070866141736" top="0.7480314960629921" bottom="0.3937007874015748" header="0.3937007874015748" footer="0.5118110236220472"/>
  <pageSetup horizontalDpi="600" verticalDpi="600" orientation="portrait" paperSize="9" scale="76" r:id="rId1"/>
  <rowBreaks count="1" manualBreakCount="1">
    <brk id="96" max="3" man="1"/>
  </rowBreaks>
</worksheet>
</file>

<file path=xl/worksheets/sheet2.xml><?xml version="1.0" encoding="utf-8"?>
<worksheet xmlns="http://schemas.openxmlformats.org/spreadsheetml/2006/main" xmlns:r="http://schemas.openxmlformats.org/officeDocument/2006/relationships">
  <sheetPr>
    <tabColor indexed="11"/>
  </sheetPr>
  <dimension ref="A1:M17"/>
  <sheetViews>
    <sheetView zoomScalePageLayoutView="0" workbookViewId="0" topLeftCell="A1">
      <selection activeCell="G4" sqref="G4"/>
    </sheetView>
  </sheetViews>
  <sheetFormatPr defaultColWidth="9.00390625" defaultRowHeight="13.5"/>
  <cols>
    <col min="1" max="1" width="5.25390625" style="0" customWidth="1"/>
    <col min="2" max="2" width="7.375" style="0" customWidth="1"/>
    <col min="3" max="3" width="12.50390625" style="0" customWidth="1"/>
    <col min="4" max="4" width="6.625" style="0" customWidth="1"/>
    <col min="5" max="5" width="5.875" style="0" customWidth="1"/>
    <col min="6" max="6" width="6.375" style="0" customWidth="1"/>
  </cols>
  <sheetData>
    <row r="1" spans="1:13" ht="36.75" customHeight="1" thickBot="1">
      <c r="A1" s="138" t="s">
        <v>50</v>
      </c>
      <c r="B1" s="138"/>
      <c r="C1" s="138"/>
      <c r="D1" s="138"/>
      <c r="E1" s="138"/>
      <c r="F1" s="138"/>
      <c r="G1" s="138"/>
      <c r="H1" s="138"/>
      <c r="I1" s="138"/>
      <c r="J1" s="138"/>
      <c r="K1" s="138"/>
      <c r="L1" s="138"/>
      <c r="M1" s="138"/>
    </row>
    <row r="2" spans="2:13" ht="19.5" customHeight="1">
      <c r="B2" s="43" t="s">
        <v>48</v>
      </c>
      <c r="C2" s="43" t="s">
        <v>46</v>
      </c>
      <c r="D2" s="57" t="s">
        <v>24</v>
      </c>
      <c r="E2" s="43" t="s">
        <v>230</v>
      </c>
      <c r="F2" s="43" t="s">
        <v>47</v>
      </c>
      <c r="G2" s="56"/>
      <c r="H2" s="129" t="s">
        <v>49</v>
      </c>
      <c r="I2" s="130"/>
      <c r="J2" s="130"/>
      <c r="K2" s="130"/>
      <c r="L2" s="130"/>
      <c r="M2" s="131"/>
    </row>
    <row r="3" spans="2:13" ht="18" customHeight="1">
      <c r="B3" s="42">
        <v>1</v>
      </c>
      <c r="C3" s="50" t="s">
        <v>51</v>
      </c>
      <c r="D3" s="58">
        <f>F3/E3</f>
        <v>0</v>
      </c>
      <c r="E3" s="47">
        <v>9</v>
      </c>
      <c r="F3" s="47">
        <f>'評　　価'!E16</f>
        <v>0</v>
      </c>
      <c r="G3" s="55"/>
      <c r="H3" s="132"/>
      <c r="I3" s="133"/>
      <c r="J3" s="133"/>
      <c r="K3" s="133"/>
      <c r="L3" s="133"/>
      <c r="M3" s="134"/>
    </row>
    <row r="4" spans="2:13" ht="18" customHeight="1">
      <c r="B4" s="42">
        <v>2</v>
      </c>
      <c r="C4" s="50" t="s">
        <v>52</v>
      </c>
      <c r="D4" s="58">
        <f aca="true" t="shared" si="0" ref="D4:D17">F4/E4</f>
        <v>0</v>
      </c>
      <c r="E4" s="47">
        <v>21</v>
      </c>
      <c r="F4" s="47">
        <f>'評　　価'!E49</f>
        <v>0</v>
      </c>
      <c r="G4" s="55"/>
      <c r="H4" s="132"/>
      <c r="I4" s="133"/>
      <c r="J4" s="133"/>
      <c r="K4" s="133"/>
      <c r="L4" s="133"/>
      <c r="M4" s="134"/>
    </row>
    <row r="5" spans="2:13" ht="18" customHeight="1">
      <c r="B5" s="42">
        <v>3</v>
      </c>
      <c r="C5" s="50" t="s">
        <v>36</v>
      </c>
      <c r="D5" s="58">
        <f t="shared" si="0"/>
        <v>0</v>
      </c>
      <c r="E5" s="48">
        <v>12</v>
      </c>
      <c r="F5" s="48">
        <f>'評　　価'!E69</f>
        <v>0</v>
      </c>
      <c r="G5" s="55"/>
      <c r="H5" s="132"/>
      <c r="I5" s="133"/>
      <c r="J5" s="133"/>
      <c r="K5" s="133"/>
      <c r="L5" s="133"/>
      <c r="M5" s="134"/>
    </row>
    <row r="6" spans="2:13" ht="18" customHeight="1">
      <c r="B6" s="42">
        <v>4</v>
      </c>
      <c r="C6" s="50" t="s">
        <v>37</v>
      </c>
      <c r="D6" s="58">
        <f t="shared" si="0"/>
        <v>0</v>
      </c>
      <c r="E6" s="48">
        <v>36</v>
      </c>
      <c r="F6" s="48">
        <f>'評　　価'!E121</f>
        <v>0</v>
      </c>
      <c r="G6" s="55"/>
      <c r="H6" s="132"/>
      <c r="I6" s="133"/>
      <c r="J6" s="133"/>
      <c r="K6" s="133"/>
      <c r="L6" s="133"/>
      <c r="M6" s="134"/>
    </row>
    <row r="7" spans="2:13" ht="18" customHeight="1">
      <c r="B7" s="42">
        <v>5</v>
      </c>
      <c r="C7" s="50" t="s">
        <v>38</v>
      </c>
      <c r="D7" s="58">
        <f t="shared" si="0"/>
        <v>0</v>
      </c>
      <c r="E7" s="48">
        <v>57</v>
      </c>
      <c r="F7" s="48">
        <f>'評　　価'!E202</f>
        <v>0</v>
      </c>
      <c r="G7" s="55"/>
      <c r="H7" s="132"/>
      <c r="I7" s="133"/>
      <c r="J7" s="133"/>
      <c r="K7" s="133"/>
      <c r="L7" s="133"/>
      <c r="M7" s="134"/>
    </row>
    <row r="8" spans="2:13" ht="18" customHeight="1">
      <c r="B8" s="42">
        <v>6</v>
      </c>
      <c r="C8" s="50" t="s">
        <v>53</v>
      </c>
      <c r="D8" s="58">
        <f t="shared" si="0"/>
        <v>0</v>
      </c>
      <c r="E8" s="48">
        <v>30</v>
      </c>
      <c r="F8" s="48">
        <f>'評　　価'!E250</f>
        <v>0</v>
      </c>
      <c r="G8" s="55"/>
      <c r="H8" s="132"/>
      <c r="I8" s="133"/>
      <c r="J8" s="133"/>
      <c r="K8" s="133"/>
      <c r="L8" s="133"/>
      <c r="M8" s="134"/>
    </row>
    <row r="9" spans="2:13" ht="18" customHeight="1">
      <c r="B9" s="42">
        <v>7</v>
      </c>
      <c r="C9" s="50" t="s">
        <v>39</v>
      </c>
      <c r="D9" s="58">
        <f t="shared" si="0"/>
        <v>0</v>
      </c>
      <c r="E9" s="48">
        <v>15</v>
      </c>
      <c r="F9" s="48">
        <f>'評　　価'!E273</f>
        <v>0</v>
      </c>
      <c r="G9" s="55"/>
      <c r="H9" s="132"/>
      <c r="I9" s="133"/>
      <c r="J9" s="133"/>
      <c r="K9" s="133"/>
      <c r="L9" s="133"/>
      <c r="M9" s="134"/>
    </row>
    <row r="10" spans="2:13" ht="18" customHeight="1">
      <c r="B10" s="42">
        <v>8</v>
      </c>
      <c r="C10" s="50" t="s">
        <v>40</v>
      </c>
      <c r="D10" s="58">
        <f t="shared" si="0"/>
        <v>0</v>
      </c>
      <c r="E10" s="48">
        <v>27</v>
      </c>
      <c r="F10" s="48">
        <f>'評　　価'!E312</f>
        <v>0</v>
      </c>
      <c r="G10" s="55"/>
      <c r="H10" s="132"/>
      <c r="I10" s="133"/>
      <c r="J10" s="133"/>
      <c r="K10" s="133"/>
      <c r="L10" s="133"/>
      <c r="M10" s="134"/>
    </row>
    <row r="11" spans="2:13" ht="18" customHeight="1">
      <c r="B11" s="42">
        <v>9</v>
      </c>
      <c r="C11" s="50" t="s">
        <v>41</v>
      </c>
      <c r="D11" s="58">
        <f t="shared" si="0"/>
        <v>0</v>
      </c>
      <c r="E11" s="48">
        <v>15</v>
      </c>
      <c r="F11" s="48">
        <f>'評　　価'!E335</f>
        <v>0</v>
      </c>
      <c r="G11" s="55"/>
      <c r="H11" s="132"/>
      <c r="I11" s="133"/>
      <c r="J11" s="133"/>
      <c r="K11" s="133"/>
      <c r="L11" s="133"/>
      <c r="M11" s="134"/>
    </row>
    <row r="12" spans="2:13" ht="18" customHeight="1">
      <c r="B12" s="42">
        <v>10</v>
      </c>
      <c r="C12" s="50" t="s">
        <v>42</v>
      </c>
      <c r="D12" s="58">
        <f t="shared" si="0"/>
        <v>0</v>
      </c>
      <c r="E12" s="48">
        <v>9</v>
      </c>
      <c r="F12" s="48">
        <f>'評　　価'!E350</f>
        <v>0</v>
      </c>
      <c r="G12" s="55"/>
      <c r="H12" s="132"/>
      <c r="I12" s="133"/>
      <c r="J12" s="133"/>
      <c r="K12" s="133"/>
      <c r="L12" s="133"/>
      <c r="M12" s="134"/>
    </row>
    <row r="13" spans="2:13" ht="18" customHeight="1">
      <c r="B13" s="42">
        <v>11</v>
      </c>
      <c r="C13" s="50" t="s">
        <v>43</v>
      </c>
      <c r="D13" s="58">
        <f t="shared" si="0"/>
        <v>0</v>
      </c>
      <c r="E13" s="48">
        <v>9</v>
      </c>
      <c r="F13" s="48">
        <f>'評　　価'!E365</f>
        <v>0</v>
      </c>
      <c r="G13" s="55"/>
      <c r="H13" s="132"/>
      <c r="I13" s="133"/>
      <c r="J13" s="133"/>
      <c r="K13" s="133"/>
      <c r="L13" s="133"/>
      <c r="M13" s="134"/>
    </row>
    <row r="14" spans="2:13" ht="18" customHeight="1">
      <c r="B14" s="42">
        <v>12</v>
      </c>
      <c r="C14" s="50" t="s">
        <v>44</v>
      </c>
      <c r="D14" s="58">
        <f t="shared" si="0"/>
        <v>0</v>
      </c>
      <c r="E14" s="48">
        <v>27</v>
      </c>
      <c r="F14" s="48">
        <f>'評　　価'!E404</f>
        <v>0</v>
      </c>
      <c r="G14" s="55"/>
      <c r="H14" s="132"/>
      <c r="I14" s="133"/>
      <c r="J14" s="133"/>
      <c r="K14" s="133"/>
      <c r="L14" s="133"/>
      <c r="M14" s="134"/>
    </row>
    <row r="15" spans="2:13" ht="18" customHeight="1">
      <c r="B15" s="42">
        <v>13</v>
      </c>
      <c r="C15" s="50" t="s">
        <v>45</v>
      </c>
      <c r="D15" s="58">
        <f t="shared" si="0"/>
        <v>0</v>
      </c>
      <c r="E15" s="48">
        <v>21</v>
      </c>
      <c r="F15" s="48">
        <f>'評　　価'!E435</f>
        <v>0</v>
      </c>
      <c r="G15" s="55"/>
      <c r="H15" s="132"/>
      <c r="I15" s="133"/>
      <c r="J15" s="133"/>
      <c r="K15" s="133"/>
      <c r="L15" s="133"/>
      <c r="M15" s="134"/>
    </row>
    <row r="16" spans="2:13" ht="18" customHeight="1">
      <c r="B16" s="42">
        <v>14</v>
      </c>
      <c r="C16" s="50" t="s">
        <v>54</v>
      </c>
      <c r="D16" s="58">
        <f t="shared" si="0"/>
        <v>0</v>
      </c>
      <c r="E16" s="48">
        <v>12</v>
      </c>
      <c r="F16" s="48">
        <f>'評　　価'!E454</f>
        <v>0</v>
      </c>
      <c r="G16" s="55"/>
      <c r="H16" s="132"/>
      <c r="I16" s="133"/>
      <c r="J16" s="133"/>
      <c r="K16" s="133"/>
      <c r="L16" s="133"/>
      <c r="M16" s="134"/>
    </row>
    <row r="17" spans="2:13" ht="18" customHeight="1" thickBot="1">
      <c r="B17" s="127" t="s">
        <v>55</v>
      </c>
      <c r="C17" s="128"/>
      <c r="D17" s="59">
        <f t="shared" si="0"/>
        <v>0</v>
      </c>
      <c r="E17" s="48">
        <f>SUM(E3:E16)</f>
        <v>300</v>
      </c>
      <c r="F17" s="48">
        <f>'評　　価'!E455</f>
        <v>0</v>
      </c>
      <c r="G17" s="49"/>
      <c r="H17" s="135"/>
      <c r="I17" s="136"/>
      <c r="J17" s="136"/>
      <c r="K17" s="136"/>
      <c r="L17" s="136"/>
      <c r="M17" s="137"/>
    </row>
  </sheetData>
  <sheetProtection password="CC16" sheet="1"/>
  <mergeCells count="3">
    <mergeCell ref="B17:C17"/>
    <mergeCell ref="H2:M17"/>
    <mergeCell ref="A1:M1"/>
  </mergeCells>
  <printOptions/>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千葉県立印旛高等学校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情報処理</dc:creator>
  <cp:keywords/>
  <dc:description/>
  <cp:lastModifiedBy>sla</cp:lastModifiedBy>
  <cp:lastPrinted>2009-07-27T04:25:58Z</cp:lastPrinted>
  <dcterms:created xsi:type="dcterms:W3CDTF">2005-11-21T05:51:34Z</dcterms:created>
  <dcterms:modified xsi:type="dcterms:W3CDTF">2009-08-03T03:24:58Z</dcterms:modified>
  <cp:category/>
  <cp:version/>
  <cp:contentType/>
  <cp:contentStatus/>
</cp:coreProperties>
</file>